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omments9.xml" ContentType="application/vnd.openxmlformats-officedocument.spreadsheetml.comments+xml"/>
  <Override PartName="/xl/drawings/drawing10.xml" ContentType="application/vnd.openxmlformats-officedocument.drawing+xml"/>
  <Override PartName="/xl/comments10.xml" ContentType="application/vnd.openxmlformats-officedocument.spreadsheetml.comments+xml"/>
  <Override PartName="/xl/drawings/drawing11.xml" ContentType="application/vnd.openxmlformats-officedocument.drawing+xml"/>
  <Override PartName="/xl/comments11.xml" ContentType="application/vnd.openxmlformats-officedocument.spreadsheetml.comments+xml"/>
  <Override PartName="/xl/drawings/drawing12.xml" ContentType="application/vnd.openxmlformats-officedocument.drawing+xml"/>
  <Override PartName="/xl/comments12.xml" ContentType="application/vnd.openxmlformats-officedocument.spreadsheetml.comments+xml"/>
  <Override PartName="/xl/drawings/drawing13.xml" ContentType="application/vnd.openxmlformats-officedocument.drawing+xml"/>
  <Override PartName="/xl/comments13.xml" ContentType="application/vnd.openxmlformats-officedocument.spreadsheetml.comments+xml"/>
  <Override PartName="/xl/drawings/drawing14.xml" ContentType="application/vnd.openxmlformats-officedocument.drawing+xml"/>
  <Override PartName="/xl/comments14.xml" ContentType="application/vnd.openxmlformats-officedocument.spreadsheetml.comments+xml"/>
  <Override PartName="/xl/drawings/drawing15.xml" ContentType="application/vnd.openxmlformats-officedocument.drawing+xml"/>
  <Override PartName="/xl/comments1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CIRCULATION DATA\JHANAK\Website Data\old pannel\"/>
    </mc:Choice>
  </mc:AlternateContent>
  <bookViews>
    <workbookView xWindow="0" yWindow="0" windowWidth="20325" windowHeight="9630" tabRatio="756"/>
  </bookViews>
  <sheets>
    <sheet name="Eklavya Publications" sheetId="1" r:id="rId1"/>
    <sheet name="Eklavya Publications English" sheetId="2" r:id="rId2"/>
    <sheet name="Bangla" sheetId="6" r:id="rId3"/>
    <sheet name="Mising" sheetId="12" r:id="rId4"/>
    <sheet name="Assames" sheetId="8" r:id="rId5"/>
    <sheet name="Kannada" sheetId="10" r:id="rId6"/>
    <sheet name="Gujarati" sheetId="7" r:id="rId7"/>
    <sheet name="Marathi" sheetId="11" r:id="rId8"/>
    <sheet name="Urdu" sheetId="9" r:id="rId9"/>
    <sheet name="Gondi" sheetId="13" r:id="rId10"/>
    <sheet name="Korku" sheetId="14" r:id="rId11"/>
    <sheet name="Garo" sheetId="15" r:id="rId12"/>
    <sheet name="Khaasi" sheetId="16" r:id="rId13"/>
    <sheet name="Odia" sheetId="17" r:id="rId14"/>
    <sheet name="Tibbati" sheetId="18" state="hidden" r:id="rId15"/>
  </sheets>
  <definedNames>
    <definedName name="_xlnm._FilterDatabase" localSheetId="4" hidden="1">Assames!$A$4:$K$4</definedName>
    <definedName name="_xlnm._FilterDatabase" localSheetId="2" hidden="1">Bangla!$A$4:$K$4</definedName>
    <definedName name="_xlnm._FilterDatabase" localSheetId="0" hidden="1">'Eklavya Publications'!$A$4:$K$4</definedName>
    <definedName name="_xlnm._FilterDatabase" localSheetId="1" hidden="1">'Eklavya Publications English'!$A$4:$K$4</definedName>
    <definedName name="_xlnm._FilterDatabase" localSheetId="6" hidden="1">Gujarati!$A$4:$K$4</definedName>
    <definedName name="_xlnm._FilterDatabase" localSheetId="5" hidden="1">Kannada!$A$4:$K$4</definedName>
    <definedName name="_xlnm._FilterDatabase" localSheetId="7" hidden="1">Marathi!$A$4:$K$4</definedName>
    <definedName name="_xlnm._FilterDatabase" localSheetId="3" hidden="1">Mising!$A$4:$K$4</definedName>
    <definedName name="_xlnm._FilterDatabase" localSheetId="8" hidden="1">Urdu!$A$4:$K$4</definedName>
    <definedName name="Bangla" localSheetId="2">Bangla!$A$2:$K$34</definedName>
    <definedName name="Bangla">Bangla!$A$2</definedName>
    <definedName name="_xlnm.Print_Area" localSheetId="4">Assames!$A$1:$K$34</definedName>
    <definedName name="_xlnm.Print_Area" localSheetId="2">Bangla!$A$1:$K$34</definedName>
    <definedName name="_xlnm.Print_Area" localSheetId="0">'Eklavya Publications'!$A$1:$K$773</definedName>
    <definedName name="_xlnm.Print_Area" localSheetId="1">'Eklavya Publications English'!$A$1:$K$247</definedName>
    <definedName name="_xlnm.Print_Area" localSheetId="6">Gujarati!$A$1:$K$50</definedName>
    <definedName name="_xlnm.Print_Area" localSheetId="5">Kannada!$A$1:$K$24</definedName>
    <definedName name="_xlnm.Print_Area" localSheetId="7">Marathi!$A$1:$K$28</definedName>
    <definedName name="_xlnm.Print_Area" localSheetId="3">Mising!$A$1:$K$29</definedName>
    <definedName name="_xlnm.Print_Area" localSheetId="8">Urdu!$A$1:$K$29</definedName>
  </definedNames>
  <calcPr calcId="162913"/>
  <customWorkbookViews>
    <customWorkbookView name="125" guid="{B5177178-1FAC-4D6C-B0F1-D1F36FB9351F}" maximized="1" windowWidth="1020" windowHeight="592" activeSheetId="1"/>
  </customWorkbookViews>
</workbook>
</file>

<file path=xl/calcChain.xml><?xml version="1.0" encoding="utf-8"?>
<calcChain xmlns="http://schemas.openxmlformats.org/spreadsheetml/2006/main">
  <c r="A725" i="1" l="1"/>
  <c r="A726" i="1"/>
  <c r="E725" i="1"/>
  <c r="E43" i="7"/>
  <c r="A43" i="7"/>
  <c r="E42" i="7"/>
  <c r="E41" i="7"/>
  <c r="E40" i="7"/>
  <c r="E39" i="7"/>
  <c r="E38" i="7"/>
  <c r="E37" i="7"/>
  <c r="E36" i="7"/>
  <c r="E35" i="7"/>
  <c r="E34" i="7"/>
  <c r="E33" i="7"/>
  <c r="E32" i="7"/>
  <c r="E31" i="7"/>
  <c r="E30" i="7"/>
  <c r="E29" i="7"/>
  <c r="E28" i="7"/>
  <c r="E27" i="7"/>
  <c r="E26" i="7"/>
  <c r="E25" i="7"/>
  <c r="E24" i="7"/>
  <c r="E23" i="7"/>
  <c r="E22" i="7"/>
  <c r="E21" i="7"/>
  <c r="E20" i="7"/>
  <c r="E19" i="7"/>
  <c r="E18" i="7"/>
  <c r="E17" i="7"/>
  <c r="E16" i="7"/>
  <c r="E15" i="7"/>
  <c r="E14" i="7"/>
  <c r="E13" i="7"/>
  <c r="E12" i="7"/>
  <c r="E11" i="7"/>
  <c r="E10" i="7"/>
  <c r="E9" i="7"/>
  <c r="E8" i="7"/>
  <c r="E7" i="7"/>
  <c r="E6" i="7"/>
  <c r="E15" i="10"/>
  <c r="E14" i="10"/>
  <c r="E13" i="10"/>
  <c r="E27" i="8"/>
  <c r="I27" i="8" s="1"/>
  <c r="E22" i="8"/>
  <c r="E23" i="17"/>
  <c r="E22" i="17"/>
  <c r="E21" i="17"/>
  <c r="E20" i="17"/>
  <c r="E19" i="17"/>
  <c r="E18" i="17"/>
  <c r="E17" i="17"/>
  <c r="E16" i="17"/>
  <c r="E15" i="17"/>
  <c r="E14" i="17"/>
  <c r="E13" i="17"/>
  <c r="E12" i="17"/>
  <c r="E11" i="17"/>
  <c r="E10" i="17"/>
  <c r="E9" i="17"/>
  <c r="E8" i="17"/>
  <c r="E7" i="17"/>
  <c r="E6" i="17"/>
  <c r="E7" i="16"/>
  <c r="E6" i="16"/>
  <c r="E7" i="15"/>
  <c r="E6" i="15"/>
  <c r="E7" i="14"/>
  <c r="E8" i="14"/>
  <c r="E9" i="14"/>
  <c r="E6" i="14"/>
  <c r="E7" i="13"/>
  <c r="E8" i="13"/>
  <c r="E9" i="13"/>
  <c r="E10" i="13"/>
  <c r="E11" i="13"/>
  <c r="E12" i="13"/>
  <c r="E13" i="13"/>
  <c r="E14" i="13"/>
  <c r="E15" i="13"/>
  <c r="E6" i="13"/>
  <c r="E18" i="13" s="1"/>
  <c r="E20" i="13" s="1"/>
  <c r="E22" i="13" s="1"/>
  <c r="E26" i="8"/>
  <c r="E25" i="8"/>
  <c r="E24" i="8"/>
  <c r="E23" i="8"/>
  <c r="E650" i="1"/>
  <c r="E554" i="1"/>
  <c r="E161" i="2"/>
  <c r="E160" i="2"/>
  <c r="E113" i="2"/>
  <c r="E395" i="1"/>
  <c r="E553" i="1"/>
  <c r="E211" i="2"/>
  <c r="E649" i="1"/>
  <c r="E68" i="1"/>
  <c r="E114" i="2"/>
  <c r="E394" i="1"/>
  <c r="E12" i="15"/>
  <c r="E14" i="15" s="1"/>
  <c r="E16" i="15" s="1"/>
  <c r="E8" i="18"/>
  <c r="E20" i="18" s="1"/>
  <c r="E22" i="18" s="1"/>
  <c r="E24" i="18" s="1"/>
  <c r="E322" i="1"/>
  <c r="E19" i="12"/>
  <c r="E321" i="1"/>
  <c r="E320" i="1"/>
  <c r="E22" i="11"/>
  <c r="E23" i="11"/>
  <c r="E24" i="11"/>
  <c r="E25" i="11"/>
  <c r="E26" i="11"/>
  <c r="E27" i="11"/>
  <c r="E10" i="11"/>
  <c r="E11" i="11"/>
  <c r="E12" i="11"/>
  <c r="E13" i="11"/>
  <c r="E14" i="11"/>
  <c r="E15" i="11"/>
  <c r="E16" i="11"/>
  <c r="E17" i="11"/>
  <c r="E18" i="11"/>
  <c r="E19" i="11"/>
  <c r="E20" i="11"/>
  <c r="E21" i="11"/>
  <c r="E7" i="11"/>
  <c r="E8" i="11"/>
  <c r="E9" i="11"/>
  <c r="E6" i="11"/>
  <c r="D29" i="11"/>
  <c r="D31" i="11" s="1"/>
  <c r="D33" i="11" s="1"/>
  <c r="E12" i="10"/>
  <c r="E11" i="10"/>
  <c r="E10" i="10"/>
  <c r="E9" i="10"/>
  <c r="E8" i="10"/>
  <c r="E7" i="10"/>
  <c r="E21" i="8"/>
  <c r="E20" i="8"/>
  <c r="E19" i="8"/>
  <c r="E18" i="8"/>
  <c r="E18" i="12"/>
  <c r="E17" i="12"/>
  <c r="E16" i="12"/>
  <c r="E15" i="12"/>
  <c r="E14" i="12"/>
  <c r="E13" i="12"/>
  <c r="E12" i="12"/>
  <c r="E11" i="12"/>
  <c r="E10" i="12"/>
  <c r="E9" i="12"/>
  <c r="E8" i="12"/>
  <c r="E7" i="12"/>
  <c r="E6" i="12"/>
  <c r="E17" i="8"/>
  <c r="E26" i="6"/>
  <c r="E25" i="6"/>
  <c r="E6" i="10"/>
  <c r="E21" i="9"/>
  <c r="E20" i="9"/>
  <c r="E19" i="9"/>
  <c r="E18" i="9"/>
  <c r="E17" i="9"/>
  <c r="E16" i="9"/>
  <c r="E15" i="9"/>
  <c r="E14" i="9"/>
  <c r="E13" i="9"/>
  <c r="E12" i="9"/>
  <c r="E8" i="9"/>
  <c r="E7" i="9"/>
  <c r="E6" i="9"/>
  <c r="E16" i="8"/>
  <c r="E15" i="8"/>
  <c r="E14" i="8"/>
  <c r="E13" i="8"/>
  <c r="E12" i="8"/>
  <c r="E11" i="8"/>
  <c r="E10" i="8"/>
  <c r="E9" i="8"/>
  <c r="E8" i="8"/>
  <c r="E7" i="8"/>
  <c r="E6" i="8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517" i="1"/>
  <c r="E318" i="1"/>
  <c r="E19" i="1"/>
  <c r="E754" i="1"/>
  <c r="E739" i="1"/>
  <c r="E552" i="1"/>
  <c r="E319" i="1"/>
  <c r="E112" i="2"/>
  <c r="E396" i="1"/>
  <c r="E23" i="2"/>
  <c r="E151" i="1"/>
  <c r="E111" i="2"/>
  <c r="E110" i="2"/>
  <c r="E109" i="2"/>
  <c r="E393" i="1"/>
  <c r="E392" i="1"/>
  <c r="E391" i="1"/>
  <c r="E108" i="2"/>
  <c r="E36" i="2"/>
  <c r="E316" i="1"/>
  <c r="E390" i="1"/>
  <c r="E389" i="1"/>
  <c r="E315" i="1"/>
  <c r="E314" i="1"/>
  <c r="E313" i="1"/>
  <c r="E107" i="2"/>
  <c r="E106" i="2"/>
  <c r="E312" i="1"/>
  <c r="E388" i="1"/>
  <c r="E648" i="1"/>
  <c r="E105" i="2"/>
  <c r="E104" i="2"/>
  <c r="E387" i="1"/>
  <c r="E386" i="1"/>
  <c r="E20" i="1"/>
  <c r="E18" i="1"/>
  <c r="E140" i="1"/>
  <c r="E141" i="1"/>
  <c r="E139" i="1"/>
  <c r="E69" i="1"/>
  <c r="E317" i="1"/>
  <c r="E311" i="1"/>
  <c r="E310" i="1"/>
  <c r="E309" i="1"/>
  <c r="E448" i="1"/>
  <c r="E142" i="1"/>
  <c r="E491" i="1"/>
  <c r="E488" i="1"/>
  <c r="E103" i="2"/>
  <c r="E385" i="1"/>
  <c r="E724" i="1"/>
  <c r="E738" i="1"/>
  <c r="E755" i="1"/>
  <c r="E503" i="1"/>
  <c r="E651" i="1"/>
  <c r="E502" i="1"/>
  <c r="E308" i="1"/>
  <c r="E307" i="1"/>
  <c r="E27" i="17" l="1"/>
  <c r="E29" i="17" s="1"/>
  <c r="E31" i="17" s="1"/>
  <c r="E14" i="14"/>
  <c r="E16" i="14" s="1"/>
  <c r="E18" i="14" s="1"/>
  <c r="E24" i="9"/>
  <c r="E26" i="9" s="1"/>
  <c r="E28" i="9" s="1"/>
  <c r="E29" i="11"/>
  <c r="E12" i="16"/>
  <c r="E14" i="16" s="1"/>
  <c r="E16" i="16" s="1"/>
  <c r="E19" i="10"/>
  <c r="E21" i="10" s="1"/>
  <c r="E23" i="10" s="1"/>
  <c r="E24" i="12"/>
  <c r="E26" i="12" s="1"/>
  <c r="E28" i="12" s="1"/>
  <c r="E29" i="8"/>
  <c r="E31" i="8" s="1"/>
  <c r="E33" i="8" s="1"/>
  <c r="E45" i="7"/>
  <c r="E47" i="7" s="1"/>
  <c r="E49" i="7" s="1"/>
  <c r="E29" i="6"/>
  <c r="E31" i="6" s="1"/>
  <c r="E33" i="6" s="1"/>
  <c r="A8" i="9"/>
  <c r="A12" i="9" s="1"/>
  <c r="E214" i="2"/>
  <c r="A149" i="2"/>
  <c r="A150" i="2" s="1"/>
  <c r="A152" i="2" s="1"/>
  <c r="A153" i="2" s="1"/>
  <c r="A11" i="2"/>
  <c r="A12" i="2" s="1"/>
  <c r="A13" i="2" s="1"/>
  <c r="A17" i="2" s="1"/>
  <c r="E236" i="2"/>
  <c r="E235" i="2"/>
  <c r="E226" i="2"/>
  <c r="E225" i="2"/>
  <c r="E224" i="2"/>
  <c r="E223" i="2"/>
  <c r="E222" i="2"/>
  <c r="E221" i="2"/>
  <c r="E220" i="2"/>
  <c r="E215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59" i="2"/>
  <c r="E158" i="2"/>
  <c r="E157" i="2"/>
  <c r="E156" i="2"/>
  <c r="E155" i="2"/>
  <c r="E154" i="2"/>
  <c r="E153" i="2"/>
  <c r="E152" i="2"/>
  <c r="E150" i="2"/>
  <c r="E149" i="2"/>
  <c r="E144" i="2"/>
  <c r="E139" i="2"/>
  <c r="E136" i="2"/>
  <c r="E135" i="2"/>
  <c r="E134" i="2"/>
  <c r="E133" i="2"/>
  <c r="E132" i="2"/>
  <c r="E131" i="2"/>
  <c r="E130" i="2"/>
  <c r="E129" i="2"/>
  <c r="E124" i="2"/>
  <c r="E123" i="2"/>
  <c r="E122" i="2"/>
  <c r="E121" i="2"/>
  <c r="E120" i="2"/>
  <c r="E117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35" i="2"/>
  <c r="E34" i="2"/>
  <c r="E33" i="2"/>
  <c r="E32" i="2"/>
  <c r="E31" i="2"/>
  <c r="E30" i="2"/>
  <c r="E29" i="2"/>
  <c r="E28" i="2"/>
  <c r="E27" i="2"/>
  <c r="E26" i="2"/>
  <c r="E22" i="2"/>
  <c r="E21" i="2"/>
  <c r="E20" i="2"/>
  <c r="E19" i="2"/>
  <c r="E18" i="2"/>
  <c r="E17" i="2"/>
  <c r="E13" i="2"/>
  <c r="E12" i="2"/>
  <c r="E11" i="2"/>
  <c r="E8" i="2"/>
  <c r="E242" i="2" l="1"/>
  <c r="E244" i="2" s="1"/>
  <c r="E246" i="2" s="1"/>
  <c r="A18" i="2"/>
  <c r="A19" i="2" s="1"/>
  <c r="A20" i="2" s="1"/>
  <c r="A21" i="2" s="1"/>
  <c r="A22" i="2" s="1"/>
  <c r="E384" i="1"/>
  <c r="E551" i="1"/>
  <c r="E550" i="1"/>
  <c r="E306" i="1"/>
  <c r="E305" i="1"/>
  <c r="E304" i="1"/>
  <c r="E303" i="1"/>
  <c r="E726" i="1"/>
  <c r="E463" i="1"/>
  <c r="E138" i="1"/>
  <c r="E137" i="1"/>
  <c r="E136" i="1"/>
  <c r="E135" i="1"/>
  <c r="E134" i="1"/>
  <c r="E28" i="1"/>
  <c r="E27" i="1"/>
  <c r="E26" i="1"/>
  <c r="E301" i="1"/>
  <c r="E302" i="1"/>
  <c r="E548" i="1"/>
  <c r="E67" i="1"/>
  <c r="E647" i="1"/>
  <c r="E555" i="1"/>
  <c r="E549" i="1"/>
  <c r="E504" i="1"/>
  <c r="A24" i="1"/>
  <c r="A28" i="1" s="1"/>
  <c r="A31" i="1" s="1"/>
  <c r="E383" i="1"/>
  <c r="A27" i="2" l="1"/>
  <c r="A28" i="2" s="1"/>
  <c r="A23" i="2"/>
  <c r="A26" i="2" s="1"/>
  <c r="E31" i="11"/>
  <c r="E33" i="11" s="1"/>
  <c r="A29" i="2"/>
  <c r="A30" i="2" s="1"/>
  <c r="A32" i="2"/>
  <c r="E382" i="1"/>
  <c r="E635" i="1"/>
  <c r="E501" i="1"/>
  <c r="E300" i="1"/>
  <c r="E646" i="1"/>
  <c r="E645" i="1"/>
  <c r="E644" i="1"/>
  <c r="E381" i="1"/>
  <c r="E380" i="1"/>
  <c r="E643" i="1"/>
  <c r="E634" i="1"/>
  <c r="E379" i="1"/>
  <c r="E133" i="1"/>
  <c r="E132" i="1"/>
  <c r="E131" i="1"/>
  <c r="E547" i="1"/>
  <c r="E378" i="1"/>
  <c r="E66" i="1"/>
  <c r="E299" i="1"/>
  <c r="E130" i="1"/>
  <c r="E129" i="1"/>
  <c r="E128" i="1"/>
  <c r="E298" i="1"/>
  <c r="E297" i="1"/>
  <c r="E296" i="1"/>
  <c r="E295" i="1"/>
  <c r="E722" i="1"/>
  <c r="E737" i="1"/>
  <c r="E753" i="1"/>
  <c r="E377" i="1"/>
  <c r="E127" i="1"/>
  <c r="E294" i="1"/>
  <c r="E293" i="1"/>
  <c r="E292" i="1"/>
  <c r="E291" i="1"/>
  <c r="E376" i="1"/>
  <c r="E375" i="1"/>
  <c r="E126" i="1"/>
  <c r="E125" i="1"/>
  <c r="E546" i="1"/>
  <c r="E545" i="1"/>
  <c r="E290" i="1"/>
  <c r="E289" i="1"/>
  <c r="E374" i="1"/>
  <c r="E288" i="1"/>
  <c r="E642" i="1"/>
  <c r="E641" i="1"/>
  <c r="E633" i="1"/>
  <c r="E636" i="1"/>
  <c r="E373" i="1"/>
  <c r="E287" i="1"/>
  <c r="E286" i="1"/>
  <c r="E285" i="1"/>
  <c r="E124" i="1"/>
  <c r="E152" i="1"/>
  <c r="E273" i="1"/>
  <c r="E372" i="1"/>
  <c r="E284" i="1"/>
  <c r="E283" i="1"/>
  <c r="E640" i="1"/>
  <c r="E371" i="1"/>
  <c r="E282" i="1"/>
  <c r="E281" i="1"/>
  <c r="E280" i="1"/>
  <c r="E639" i="1"/>
  <c r="E370" i="1"/>
  <c r="E369" i="1"/>
  <c r="E368" i="1"/>
  <c r="E279" i="1"/>
  <c r="E278" i="1"/>
  <c r="E723" i="1"/>
  <c r="E740" i="1"/>
  <c r="E752" i="1"/>
  <c r="E277" i="1"/>
  <c r="E276" i="1"/>
  <c r="E632" i="1"/>
  <c r="E275" i="1"/>
  <c r="E274" i="1"/>
  <c r="E691" i="1"/>
  <c r="E272" i="1"/>
  <c r="E638" i="1"/>
  <c r="E270" i="1"/>
  <c r="E269" i="1"/>
  <c r="E631" i="1"/>
  <c r="E364" i="1"/>
  <c r="E365" i="1"/>
  <c r="E366" i="1"/>
  <c r="E367" i="1"/>
  <c r="E268" i="1"/>
  <c r="E271" i="1"/>
  <c r="E267" i="1"/>
  <c r="E266" i="1"/>
  <c r="E265" i="1"/>
  <c r="E264" i="1"/>
  <c r="E263" i="1"/>
  <c r="E630" i="1"/>
  <c r="E262" i="1"/>
  <c r="E637" i="1"/>
  <c r="E629" i="1"/>
  <c r="E628" i="1"/>
  <c r="E627" i="1"/>
  <c r="E626" i="1"/>
  <c r="E625" i="1"/>
  <c r="E624" i="1"/>
  <c r="E623" i="1"/>
  <c r="E622" i="1"/>
  <c r="E621" i="1"/>
  <c r="E620" i="1"/>
  <c r="E619" i="1"/>
  <c r="E618" i="1"/>
  <c r="E617" i="1"/>
  <c r="A33" i="2" l="1"/>
  <c r="A36" i="2"/>
  <c r="A43" i="2" s="1"/>
  <c r="A31" i="2"/>
  <c r="A34" i="2"/>
  <c r="A35" i="2" s="1"/>
  <c r="E261" i="1"/>
  <c r="E616" i="1"/>
  <c r="A44" i="2" l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E615" i="1"/>
  <c r="E260" i="1"/>
  <c r="E613" i="1"/>
  <c r="E751" i="1"/>
  <c r="E736" i="1"/>
  <c r="E614" i="1"/>
  <c r="E544" i="1"/>
  <c r="A109" i="2" l="1"/>
  <c r="A110" i="2" s="1"/>
  <c r="A111" i="2" s="1"/>
  <c r="E17" i="1"/>
  <c r="E16" i="1"/>
  <c r="E15" i="1"/>
  <c r="A112" i="2" l="1"/>
  <c r="A154" i="2"/>
  <c r="A155" i="2" s="1"/>
  <c r="A156" i="2" s="1"/>
  <c r="A157" i="2" s="1"/>
  <c r="A158" i="2" s="1"/>
  <c r="A159" i="2" s="1"/>
  <c r="E485" i="1"/>
  <c r="E482" i="1"/>
  <c r="E479" i="1"/>
  <c r="E65" i="1"/>
  <c r="E123" i="1"/>
  <c r="E150" i="1"/>
  <c r="E255" i="1"/>
  <c r="E259" i="1"/>
  <c r="E258" i="1"/>
  <c r="E257" i="1"/>
  <c r="E256" i="1"/>
  <c r="E254" i="1"/>
  <c r="E253" i="1"/>
  <c r="E252" i="1"/>
  <c r="E122" i="1"/>
  <c r="E721" i="1"/>
  <c r="E720" i="1"/>
  <c r="E719" i="1"/>
  <c r="E718" i="1"/>
  <c r="E717" i="1"/>
  <c r="E716" i="1"/>
  <c r="E64" i="1"/>
  <c r="E251" i="1"/>
  <c r="E250" i="1"/>
  <c r="E249" i="1"/>
  <c r="E612" i="1"/>
  <c r="E149" i="1"/>
  <c r="E543" i="1"/>
  <c r="E363" i="1"/>
  <c r="E63" i="1"/>
  <c r="E248" i="1"/>
  <c r="E121" i="1"/>
  <c r="E247" i="1"/>
  <c r="E246" i="1"/>
  <c r="E245" i="1"/>
  <c r="E189" i="1"/>
  <c r="E244" i="1"/>
  <c r="E243" i="1"/>
  <c r="E242" i="1"/>
  <c r="E120" i="1"/>
  <c r="E119" i="1"/>
  <c r="E118" i="1"/>
  <c r="E735" i="1"/>
  <c r="E750" i="1"/>
  <c r="A25" i="1"/>
  <c r="A26" i="1" s="1"/>
  <c r="A27" i="1" s="1"/>
  <c r="E611" i="1"/>
  <c r="E362" i="1"/>
  <c r="E361" i="1"/>
  <c r="E117" i="1"/>
  <c r="E116" i="1"/>
  <c r="E14" i="1"/>
  <c r="E542" i="1"/>
  <c r="E115" i="1"/>
  <c r="E114" i="1"/>
  <c r="E113" i="1"/>
  <c r="E112" i="1"/>
  <c r="E500" i="1"/>
  <c r="E610" i="1"/>
  <c r="E13" i="1"/>
  <c r="E62" i="1"/>
  <c r="E61" i="1"/>
  <c r="E541" i="1"/>
  <c r="E60" i="1"/>
  <c r="E241" i="1"/>
  <c r="E240" i="1"/>
  <c r="E239" i="1"/>
  <c r="E148" i="1"/>
  <c r="E111" i="1"/>
  <c r="E749" i="1"/>
  <c r="E8" i="1"/>
  <c r="E9" i="1"/>
  <c r="E10" i="1"/>
  <c r="E11" i="1"/>
  <c r="E12" i="1"/>
  <c r="E24" i="1"/>
  <c r="E25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I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72" i="1"/>
  <c r="E73" i="1"/>
  <c r="E74" i="1"/>
  <c r="E78" i="1"/>
  <c r="E79" i="1"/>
  <c r="E80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46" i="1"/>
  <c r="E147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99" i="1"/>
  <c r="E400" i="1"/>
  <c r="E401" i="1"/>
  <c r="E402" i="1"/>
  <c r="E403" i="1"/>
  <c r="E404" i="1"/>
  <c r="E405" i="1"/>
  <c r="E406" i="1"/>
  <c r="E407" i="1"/>
  <c r="E408" i="1"/>
  <c r="E411" i="1"/>
  <c r="E412" i="1"/>
  <c r="E413" i="1"/>
  <c r="E414" i="1"/>
  <c r="E415" i="1"/>
  <c r="E416" i="1"/>
  <c r="E417" i="1"/>
  <c r="E418" i="1"/>
  <c r="E419" i="1"/>
  <c r="E420" i="1"/>
  <c r="E430" i="1"/>
  <c r="E431" i="1"/>
  <c r="E432" i="1"/>
  <c r="E433" i="1"/>
  <c r="E434" i="1"/>
  <c r="E435" i="1"/>
  <c r="E436" i="1"/>
  <c r="E437" i="1"/>
  <c r="E440" i="1"/>
  <c r="E444" i="1"/>
  <c r="E445" i="1"/>
  <c r="E446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7" i="1"/>
  <c r="E470" i="1"/>
  <c r="E473" i="1"/>
  <c r="E476" i="1"/>
  <c r="E494" i="1"/>
  <c r="E495" i="1"/>
  <c r="E496" i="1"/>
  <c r="E497" i="1"/>
  <c r="E498" i="1"/>
  <c r="E499" i="1"/>
  <c r="E507" i="1"/>
  <c r="E508" i="1"/>
  <c r="E509" i="1"/>
  <c r="E510" i="1"/>
  <c r="E511" i="1"/>
  <c r="E512" i="1"/>
  <c r="E513" i="1"/>
  <c r="E514" i="1"/>
  <c r="E515" i="1"/>
  <c r="E516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6" i="1"/>
  <c r="E537" i="1"/>
  <c r="E538" i="1"/>
  <c r="E539" i="1"/>
  <c r="E540" i="1"/>
  <c r="E558" i="1"/>
  <c r="E559" i="1"/>
  <c r="E560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6" i="1"/>
  <c r="E677" i="1"/>
  <c r="E678" i="1"/>
  <c r="E680" i="1"/>
  <c r="E681" i="1"/>
  <c r="E682" i="1"/>
  <c r="E686" i="1"/>
  <c r="E687" i="1"/>
  <c r="E688" i="1"/>
  <c r="E689" i="1"/>
  <c r="E690" i="1"/>
  <c r="E692" i="1"/>
  <c r="E693" i="1"/>
  <c r="E694" i="1"/>
  <c r="E695" i="1"/>
  <c r="E696" i="1"/>
  <c r="E706" i="1"/>
  <c r="E707" i="1"/>
  <c r="E708" i="1"/>
  <c r="E712" i="1"/>
  <c r="E713" i="1"/>
  <c r="E714" i="1"/>
  <c r="E715" i="1"/>
  <c r="E729" i="1"/>
  <c r="E730" i="1"/>
  <c r="E731" i="1"/>
  <c r="E732" i="1"/>
  <c r="E733" i="1"/>
  <c r="E734" i="1"/>
  <c r="E744" i="1"/>
  <c r="E745" i="1"/>
  <c r="E746" i="1"/>
  <c r="E747" i="1"/>
  <c r="E748" i="1"/>
  <c r="E758" i="1"/>
  <c r="E759" i="1"/>
  <c r="E760" i="1"/>
  <c r="E761" i="1"/>
  <c r="E762" i="1"/>
  <c r="E763" i="1"/>
  <c r="A160" i="2" l="1"/>
  <c r="A161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113" i="2"/>
  <c r="A114" i="2" s="1"/>
  <c r="A117" i="2" s="1"/>
  <c r="A120" i="2" s="1"/>
  <c r="A121" i="2" s="1"/>
  <c r="A122" i="2" s="1"/>
  <c r="A123" i="2" s="1"/>
  <c r="A124" i="2" s="1"/>
  <c r="A129" i="2" s="1"/>
  <c r="A130" i="2" s="1"/>
  <c r="A131" i="2" s="1"/>
  <c r="A132" i="2" s="1"/>
  <c r="A133" i="2" s="1"/>
  <c r="A134" i="2" s="1"/>
  <c r="A135" i="2" s="1"/>
  <c r="A136" i="2" s="1"/>
  <c r="A139" i="2" s="1"/>
  <c r="A144" i="2" s="1"/>
  <c r="E768" i="1"/>
  <c r="E770" i="1" s="1"/>
  <c r="E772" i="1" s="1"/>
  <c r="A32" i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211" i="2" l="1"/>
  <c r="A214" i="2" s="1"/>
  <c r="A215" i="2" s="1"/>
  <c r="A216" i="2" s="1"/>
  <c r="A220" i="2" s="1"/>
  <c r="A224" i="2" l="1"/>
  <c r="A225" i="2" s="1"/>
  <c r="A221" i="2"/>
  <c r="A222" i="2" s="1"/>
  <c r="A72" i="1"/>
  <c r="A73" i="1" s="1"/>
  <c r="A74" i="1" s="1"/>
  <c r="A78" i="1" s="1"/>
  <c r="A79" i="1" s="1"/>
  <c r="A80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223" i="2" l="1"/>
  <c r="A226" i="2"/>
  <c r="A230" i="2" s="1"/>
  <c r="A235" i="2" s="1"/>
  <c r="A236" i="2" s="1"/>
  <c r="A128" i="1"/>
  <c r="A129" i="1" s="1"/>
  <c r="A130" i="1" s="1"/>
  <c r="A131" i="1" s="1"/>
  <c r="A132" i="1" s="1"/>
  <c r="A133" i="1" s="1"/>
  <c r="A134" i="1" l="1"/>
  <c r="A135" i="1" s="1"/>
  <c r="A136" i="1" s="1"/>
  <c r="A137" i="1" s="1"/>
  <c r="A138" i="1" s="1"/>
  <c r="A139" i="1" s="1"/>
  <c r="A140" i="1" s="1"/>
  <c r="A141" i="1" s="1"/>
  <c r="A142" i="1" s="1"/>
  <c r="A146" i="1" l="1"/>
  <c r="A147" i="1" s="1"/>
  <c r="A148" i="1" s="1"/>
  <c r="A149" i="1" s="1"/>
  <c r="A150" i="1" s="1"/>
  <c r="A151" i="1" l="1"/>
  <c r="A152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l="1"/>
  <c r="A289" i="1" s="1"/>
  <c r="A290" i="1" s="1"/>
  <c r="A291" i="1" l="1"/>
  <c r="A292" i="1" s="1"/>
  <c r="A293" i="1" s="1"/>
  <c r="A294" i="1" l="1"/>
  <c r="A295" i="1" s="1"/>
  <c r="A296" i="1" s="1"/>
  <c r="A297" i="1" s="1"/>
  <c r="A298" i="1" l="1"/>
  <c r="A299" i="1" s="1"/>
  <c r="A300" i="1" s="1"/>
  <c r="A301" i="1" s="1"/>
  <c r="A302" i="1" s="1"/>
  <c r="A303" i="1" l="1"/>
  <c r="A304" i="1" s="1"/>
  <c r="A305" i="1" s="1"/>
  <c r="A306" i="1" l="1"/>
  <c r="A307" i="1" l="1"/>
  <c r="A308" i="1" s="1"/>
  <c r="A309" i="1" s="1"/>
  <c r="A310" i="1" s="1"/>
  <c r="A311" i="1" s="1"/>
  <c r="A312" i="1" s="1"/>
  <c r="A313" i="1" s="1"/>
  <c r="A314" i="1" s="1"/>
  <c r="A315" i="1" s="1"/>
  <c r="A316" i="1" l="1"/>
  <c r="A317" i="1" s="1"/>
  <c r="A318" i="1" s="1"/>
  <c r="A319" i="1" s="1"/>
  <c r="A320" i="1" s="1"/>
  <c r="A321" i="1" s="1"/>
  <c r="A322" i="1" s="1"/>
  <c r="A325" i="1" s="1"/>
  <c r="A326" i="1" l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l="1"/>
  <c r="A390" i="1" s="1"/>
  <c r="A391" i="1" s="1"/>
  <c r="A392" i="1" s="1"/>
  <c r="A393" i="1" s="1"/>
  <c r="A394" i="1" s="1"/>
  <c r="A395" i="1" s="1"/>
  <c r="A396" i="1" s="1"/>
  <c r="A399" i="1" l="1"/>
  <c r="A400" i="1" s="1"/>
  <c r="A401" i="1" s="1"/>
  <c r="A402" i="1" s="1"/>
  <c r="A403" i="1" s="1"/>
  <c r="A404" i="1" s="1"/>
  <c r="A405" i="1" s="1"/>
  <c r="A406" i="1" s="1"/>
  <c r="A407" i="1" s="1"/>
  <c r="A408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30" i="1" s="1"/>
  <c r="A431" i="1" s="1"/>
  <c r="A432" i="1" s="1"/>
  <c r="A433" i="1" s="1"/>
  <c r="A434" i="1" s="1"/>
  <c r="A435" i="1" s="1"/>
  <c r="A436" i="1" s="1"/>
  <c r="A437" i="1" s="1"/>
  <c r="A440" i="1" s="1"/>
  <c r="A444" i="1" s="1"/>
  <c r="A445" i="1" s="1"/>
  <c r="A446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7" i="1" s="1"/>
  <c r="A470" i="1" s="1"/>
  <c r="A473" i="1" s="1"/>
  <c r="A476" i="1" s="1"/>
  <c r="A479" i="1" s="1"/>
  <c r="A482" i="1" s="1"/>
  <c r="A485" i="1" s="1"/>
  <c r="A488" i="1" s="1"/>
  <c r="A491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l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448" i="1"/>
  <c r="A553" i="1" l="1"/>
  <c r="A554" i="1" l="1"/>
  <c r="A555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l="1"/>
  <c r="A651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5" i="1" s="1"/>
  <c r="A676" i="1" s="1"/>
  <c r="A677" i="1" s="1"/>
  <c r="A678" i="1" s="1"/>
  <c r="A679" i="1" s="1"/>
  <c r="A680" i="1" s="1"/>
  <c r="A681" i="1" s="1"/>
  <c r="A682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700" i="1" l="1"/>
  <c r="A702" i="1"/>
  <c r="A703" i="1" s="1"/>
  <c r="A706" i="1" s="1"/>
  <c r="A707" i="1" s="1"/>
  <c r="A708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8" i="1" s="1"/>
  <c r="A760" i="1" s="1"/>
  <c r="A762" i="1" s="1"/>
  <c r="A13" i="9"/>
  <c r="A14" i="9" s="1"/>
  <c r="A15" i="9" s="1"/>
  <c r="A16" i="9" s="1"/>
  <c r="A17" i="9" s="1"/>
  <c r="A18" i="9" s="1"/>
  <c r="A19" i="9" s="1"/>
  <c r="A20" i="9" s="1"/>
  <c r="A21" i="9" s="1"/>
</calcChain>
</file>

<file path=xl/comments1.xml><?xml version="1.0" encoding="utf-8"?>
<comments xmlns="http://schemas.openxmlformats.org/spreadsheetml/2006/main">
  <authors>
    <author>jhanak2019@outlook.com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 xml:space="preserve">Last Updated on 28 Oct 2024
</t>
        </r>
      </text>
    </comment>
  </commentList>
</comments>
</file>

<file path=xl/comments2.xml><?xml version="1.0" encoding="utf-8"?>
<comments xmlns="http://schemas.openxmlformats.org/spreadsheetml/2006/main">
  <authors>
    <author>jhanak2019@outlook.com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 xml:space="preserve">Last Updated on 28 Oct 2024
</t>
        </r>
      </text>
    </comment>
  </commentList>
</comments>
</file>

<file path=xl/comments3.xml><?xml version="1.0" encoding="utf-8"?>
<comments xmlns="http://schemas.openxmlformats.org/spreadsheetml/2006/main">
  <authors>
    <author>jhanak2019@outlook.com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 xml:space="preserve">Last Updated on 28 Oct 2024
</t>
        </r>
      </text>
    </comment>
  </commentList>
</comments>
</file>

<file path=xl/comments4.xml><?xml version="1.0" encoding="utf-8"?>
<comments xmlns="http://schemas.openxmlformats.org/spreadsheetml/2006/main">
  <authors>
    <author>jhanak2019@outlook.com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 xml:space="preserve">Last Updated on 28 Oct 2024
</t>
        </r>
      </text>
    </comment>
  </commentList>
</comments>
</file>

<file path=xl/comments5.xml><?xml version="1.0" encoding="utf-8"?>
<comments xmlns="http://schemas.openxmlformats.org/spreadsheetml/2006/main">
  <authors>
    <author>jhanak2019@outlook.com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 xml:space="preserve">Last Updated on 28 Oct 2024
</t>
        </r>
      </text>
    </comment>
  </commentList>
</comments>
</file>

<file path=xl/comments6.xml><?xml version="1.0" encoding="utf-8"?>
<comments xmlns="http://schemas.openxmlformats.org/spreadsheetml/2006/main">
  <authors>
    <author>jhanak2019@outlook.com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 xml:space="preserve">Last Updated on 28 Oct 2024
</t>
        </r>
      </text>
    </comment>
  </commentList>
</comments>
</file>

<file path=xl/comments7.xml><?xml version="1.0" encoding="utf-8"?>
<comments xmlns="http://schemas.openxmlformats.org/spreadsheetml/2006/main">
  <authors>
    <author>jhanak2019@outlook.com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 xml:space="preserve">Last Updated on 28 Oct 2024
</t>
        </r>
      </text>
    </comment>
  </commentList>
</comments>
</file>

<file path=xl/comments8.xml><?xml version="1.0" encoding="utf-8"?>
<comments xmlns="http://schemas.openxmlformats.org/spreadsheetml/2006/main">
  <authors>
    <author>jhanak2019@outlook.com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 xml:space="preserve">Last Updated on 28 Oct 2024
</t>
        </r>
      </text>
    </comment>
  </commentList>
</comments>
</file>

<file path=xl/comments9.xml><?xml version="1.0" encoding="utf-8"?>
<comments xmlns="http://schemas.openxmlformats.org/spreadsheetml/2006/main">
  <authors>
    <author>jhanak2019@outlook.com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 xml:space="preserve">Last Updated on 28 Oct 2024
</t>
        </r>
      </text>
    </comment>
  </commentList>
</comments>
</file>

<file path=xl/comments10.xml><?xml version="1.0" encoding="utf-8"?>
<comments xmlns="http://schemas.openxmlformats.org/spreadsheetml/2006/main">
  <authors>
    <author>jhanak2019@outlook.com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 xml:space="preserve">Last Updated on 28 Oct 2024
</t>
        </r>
      </text>
    </comment>
  </commentList>
</comments>
</file>

<file path=xl/comments11.xml><?xml version="1.0" encoding="utf-8"?>
<comments xmlns="http://schemas.openxmlformats.org/spreadsheetml/2006/main">
  <authors>
    <author>jhanak2019@outlook.com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 xml:space="preserve">Last Updated on 28 Oct 2024
</t>
        </r>
      </text>
    </comment>
  </commentList>
</comments>
</file>

<file path=xl/comments12.xml><?xml version="1.0" encoding="utf-8"?>
<comments xmlns="http://schemas.openxmlformats.org/spreadsheetml/2006/main">
  <authors>
    <author>jhanak2019@outlook.com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 xml:space="preserve">Last Updated on 28 Oct 2024
</t>
        </r>
      </text>
    </comment>
  </commentList>
</comments>
</file>

<file path=xl/comments13.xml><?xml version="1.0" encoding="utf-8"?>
<comments xmlns="http://schemas.openxmlformats.org/spreadsheetml/2006/main">
  <authors>
    <author>jhanak2019@outlook.com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 xml:space="preserve">Last Updated on 28 Oct 2024
</t>
        </r>
      </text>
    </comment>
  </commentList>
</comments>
</file>

<file path=xl/comments14.xml><?xml version="1.0" encoding="utf-8"?>
<comments xmlns="http://schemas.openxmlformats.org/spreadsheetml/2006/main">
  <authors>
    <author>jhanak2019@outlook.com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 xml:space="preserve">Last Updated on 28 Oct 2024
</t>
        </r>
      </text>
    </comment>
  </commentList>
</comments>
</file>

<file path=xl/comments15.xml><?xml version="1.0" encoding="utf-8"?>
<comments xmlns="http://schemas.openxmlformats.org/spreadsheetml/2006/main">
  <authors>
    <author>jhanak2019@outlook.com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 xml:space="preserve">Last Updated on 03 June 2024
</t>
        </r>
      </text>
    </comment>
  </commentList>
</comments>
</file>

<file path=xl/sharedStrings.xml><?xml version="1.0" encoding="utf-8"?>
<sst xmlns="http://schemas.openxmlformats.org/spreadsheetml/2006/main" count="4890" uniqueCount="2134">
  <si>
    <t>No.</t>
  </si>
  <si>
    <t>Title</t>
  </si>
  <si>
    <t>Rate</t>
  </si>
  <si>
    <t xml:space="preserve">Total </t>
  </si>
  <si>
    <t>Written by Children</t>
  </si>
  <si>
    <t>Natkhat Gadha</t>
  </si>
  <si>
    <t>Nanhe Chuze Ki Dost</t>
  </si>
  <si>
    <t>Activity Books</t>
  </si>
  <si>
    <t>Apna Jugadi Sukhmadarshi</t>
  </si>
  <si>
    <t>Books on Origami</t>
  </si>
  <si>
    <t>Activity Charts</t>
  </si>
  <si>
    <t>Manganit</t>
  </si>
  <si>
    <t>Books related to social and developmental issues</t>
  </si>
  <si>
    <t>Summerhill</t>
  </si>
  <si>
    <t>Social Science Programme</t>
  </si>
  <si>
    <t>Itihas kya hai</t>
  </si>
  <si>
    <t>Sandarbh Bound Volumes</t>
  </si>
  <si>
    <t xml:space="preserve">Magazines </t>
  </si>
  <si>
    <t>Aavart Sarni</t>
  </si>
  <si>
    <t>Do Tote</t>
  </si>
  <si>
    <t>Teen Saathi</t>
  </si>
  <si>
    <t xml:space="preserve">Language </t>
  </si>
  <si>
    <t xml:space="preserve">Author </t>
  </si>
  <si>
    <t>Illustrations /Design</t>
  </si>
  <si>
    <t>A compilation from Chakmak</t>
  </si>
  <si>
    <t>Various Children &amp; Jangad Shyam</t>
  </si>
  <si>
    <t>Various Children</t>
  </si>
  <si>
    <t>Dhananjay</t>
  </si>
  <si>
    <t>A Vajahat, B R Bhargav, S Prabhu</t>
  </si>
  <si>
    <t>Vivek, Dhananjay, Sabina Saberwal</t>
  </si>
  <si>
    <t>Karen Haydock and Shivendra P.</t>
  </si>
  <si>
    <t xml:space="preserve">Various illustrators </t>
  </si>
  <si>
    <t>Vinay Dubey</t>
  </si>
  <si>
    <t xml:space="preserve">Vivek </t>
  </si>
  <si>
    <t>Collected by the Primary Edu. group</t>
  </si>
  <si>
    <t xml:space="preserve">Karen Haydock </t>
  </si>
  <si>
    <t>Various artists</t>
  </si>
  <si>
    <t xml:space="preserve">D. P. Gupta </t>
  </si>
  <si>
    <t>Sumanta Sen Gupta</t>
  </si>
  <si>
    <t xml:space="preserve">V.Suteyev </t>
  </si>
  <si>
    <t xml:space="preserve">V. Suteyev </t>
  </si>
  <si>
    <t>Hardarshan Sahgal</t>
  </si>
  <si>
    <t>Ranjit Balmuchu</t>
  </si>
  <si>
    <t>Vishnukant Pandey</t>
  </si>
  <si>
    <t>Raavendra Kumar 'Ravi'</t>
  </si>
  <si>
    <t>Arvind Gupta</t>
  </si>
  <si>
    <t>Avinash Deshpande</t>
  </si>
  <si>
    <t>Badriprasad Maithil</t>
  </si>
  <si>
    <t>Ashish Nagarkar/Vivek Verma</t>
  </si>
  <si>
    <t>Jaya Vivek</t>
  </si>
  <si>
    <t>Karen Haydock</t>
  </si>
  <si>
    <t>Varsha Sahastrabudhe</t>
  </si>
  <si>
    <t xml:space="preserve">Madhuri Purandare </t>
  </si>
  <si>
    <t xml:space="preserve">Ravindra Keskar </t>
  </si>
  <si>
    <t xml:space="preserve">Sarita Pare </t>
  </si>
  <si>
    <t>developed by social science group</t>
  </si>
  <si>
    <t>Dr. Umesh Kapil</t>
  </si>
  <si>
    <t>Hindi</t>
  </si>
  <si>
    <t>Ramvachan Singh Anand</t>
  </si>
  <si>
    <t>Subhash Vyam</t>
  </si>
  <si>
    <t>Shivendra Pandya</t>
  </si>
  <si>
    <t>Gopichand Shrinagar</t>
  </si>
  <si>
    <t>Durga Bai</t>
  </si>
  <si>
    <t>indian languages</t>
  </si>
  <si>
    <t>kabir mandalis of Malwa</t>
  </si>
  <si>
    <t>Manoj Kulkarni</t>
  </si>
  <si>
    <t>Sudha Chauhan</t>
  </si>
  <si>
    <t>Amritlal Vegad</t>
  </si>
  <si>
    <t xml:space="preserve">Anu Gupta </t>
  </si>
  <si>
    <t>John Holt</t>
  </si>
  <si>
    <t>Shireen Ratnagar, Ajay Dandekar</t>
  </si>
  <si>
    <t>Tarundeep Girdher</t>
  </si>
  <si>
    <t>Jane Portman, Jeremy Richardson</t>
  </si>
  <si>
    <t>Pat Murrey / John Gilcase</t>
  </si>
  <si>
    <t>Andy Byers, Ann Childs, Chris Lane</t>
  </si>
  <si>
    <t>Willow</t>
  </si>
  <si>
    <t>A. S. Neil</t>
  </si>
  <si>
    <t>photographs</t>
  </si>
  <si>
    <t>Primary school education group of Eklavya</t>
  </si>
  <si>
    <t>Hoshangabad Science Teaching Programme Group</t>
  </si>
  <si>
    <t>Tarundeep G / Ranjit Balmuchu</t>
  </si>
  <si>
    <t>IDC, IIT, Mumbai</t>
  </si>
  <si>
    <t>Vinod Raina / DP Singh</t>
  </si>
  <si>
    <t>Satyanarayan lal Karan</t>
  </si>
  <si>
    <t>CN Subramaniam</t>
  </si>
  <si>
    <t>Rashmi Pant</t>
  </si>
  <si>
    <t>Social Science Programme Group</t>
  </si>
  <si>
    <t>compiled by Manoj Sahoo Nidar</t>
  </si>
  <si>
    <t>Preeti Saluja</t>
  </si>
  <si>
    <t>Saurabh Das</t>
  </si>
  <si>
    <t>C.N.Subramanyam</t>
  </si>
  <si>
    <t>Ghanshyam Tiwari</t>
  </si>
  <si>
    <t>John Holt translation Purva Yagnik</t>
  </si>
  <si>
    <t>Manswini L R</t>
  </si>
  <si>
    <t>Mike Thellar translation Teji Grover</t>
  </si>
  <si>
    <t>ORDER SHEET</t>
  </si>
  <si>
    <t>OTHER DESCRIPTIONS</t>
  </si>
  <si>
    <t xml:space="preserve">Add Postage 10% </t>
  </si>
  <si>
    <t>Total Amount</t>
  </si>
  <si>
    <t>English</t>
  </si>
  <si>
    <t>HIndi</t>
  </si>
  <si>
    <t>John Holt translation Arvind Gupta</t>
  </si>
  <si>
    <t>Anita Verma</t>
  </si>
  <si>
    <t>Ranu Titus</t>
  </si>
  <si>
    <t>Pado Likho Maza karo Bhag 2</t>
  </si>
  <si>
    <t>Workbook for primary education</t>
  </si>
  <si>
    <t>Srote Bound Volumes</t>
  </si>
  <si>
    <t>Chakmak Bound Volumes</t>
  </si>
  <si>
    <t>Selection of  by Teji Grover</t>
  </si>
  <si>
    <t>Vivek Verma</t>
  </si>
  <si>
    <t>Monil Dalal</t>
  </si>
  <si>
    <t>Ann Sayre Wiseman Translation Arvind Gupta</t>
  </si>
  <si>
    <t>Leonard Kessler</t>
  </si>
  <si>
    <t>Biligual-H/E</t>
  </si>
  <si>
    <t>Hindi &amp; English</t>
  </si>
  <si>
    <t xml:space="preserve">Hindi </t>
  </si>
  <si>
    <t>bilingual H/E</t>
  </si>
  <si>
    <t xml:space="preserve">No. of Copies </t>
  </si>
  <si>
    <t xml:space="preserve">Aapke Japani Haiku </t>
  </si>
  <si>
    <t>Kishor Pawar</t>
  </si>
  <si>
    <t>Alex M. George</t>
  </si>
  <si>
    <t>Subhra Bhavsare/Pragati Sibhate</t>
  </si>
  <si>
    <t>Ingrid Niman,Luies Glanzman,Beyon Berg,Ilone Vikland</t>
  </si>
  <si>
    <t>Astrid Lindgren translation Arundhati Devasthle</t>
  </si>
  <si>
    <t xml:space="preserve">Baith Ghoda Pani Pee… </t>
  </si>
  <si>
    <t xml:space="preserve">Kyoji Beta Ramsahay </t>
  </si>
  <si>
    <t xml:space="preserve">Nana Nani </t>
  </si>
  <si>
    <t xml:space="preserve">Flying Man </t>
  </si>
  <si>
    <t xml:space="preserve">Three Little monkey's </t>
  </si>
  <si>
    <t>Krishna Kumar</t>
  </si>
  <si>
    <t>Rustam Singh</t>
  </si>
  <si>
    <t>Nirankardev Sevak</t>
  </si>
  <si>
    <t>Zerry Zimmarmen</t>
  </si>
  <si>
    <t>Tifani Beeke</t>
  </si>
  <si>
    <t>Zen Koven Flechar translation Arundhati Devasthale</t>
  </si>
  <si>
    <t>Debora Bruce translation Arundhati Devasthale</t>
  </si>
  <si>
    <t>De Lilleguard translation Arundhati Devasthale</t>
  </si>
  <si>
    <t>Arun Elassery</t>
  </si>
  <si>
    <t>Matha Pachchi</t>
  </si>
  <si>
    <t>Darpan se Boojho</t>
  </si>
  <si>
    <t>Bhool Bhulliyan</t>
  </si>
  <si>
    <t>Varg Paheli</t>
  </si>
  <si>
    <t>Developed by HSTP group</t>
  </si>
  <si>
    <t>Azadi ki Nukti</t>
  </si>
  <si>
    <t>Pyara Laddu</t>
  </si>
  <si>
    <t>Hamko Phir Chhutti</t>
  </si>
  <si>
    <t>Srote 2008</t>
  </si>
  <si>
    <t>Aha! Activities</t>
  </si>
  <si>
    <t>Boojho to Jane</t>
  </si>
  <si>
    <t>Bin Patti Sab Sun</t>
  </si>
  <si>
    <t xml:space="preserve">Asafal  School </t>
  </si>
  <si>
    <t>Democratic Schools</t>
  </si>
  <si>
    <t>Posters</t>
  </si>
  <si>
    <t>Aao Mathapachchi Karein / Puzzles etc.</t>
  </si>
  <si>
    <t xml:space="preserve">Activities that can be done with children </t>
  </si>
  <si>
    <t>ISBN</t>
  </si>
  <si>
    <t>Plays for Children</t>
  </si>
  <si>
    <t>978-81-87171-00-3</t>
  </si>
  <si>
    <t>978-81-87171-01-0</t>
  </si>
  <si>
    <t>978-81-87171-02-7</t>
  </si>
  <si>
    <t>978-81-87171-03-4</t>
  </si>
  <si>
    <t>978-81-87171-04-1</t>
  </si>
  <si>
    <t>978-81-87171-06-5</t>
  </si>
  <si>
    <t>978-81-87171-07-2</t>
  </si>
  <si>
    <t>978-81-87171-08-9</t>
  </si>
  <si>
    <t>978-81-87171-09-6</t>
  </si>
  <si>
    <t>978-81-87171-10-2</t>
  </si>
  <si>
    <t>978-81-87171-11-9</t>
  </si>
  <si>
    <t>978-81-87171-12-6</t>
  </si>
  <si>
    <t>978-81-87171-13-3</t>
  </si>
  <si>
    <t>978-81-87171-14-0</t>
  </si>
  <si>
    <t>978-81-87171-15-7</t>
  </si>
  <si>
    <t>978-81-87171-17-1</t>
  </si>
  <si>
    <t>978-81-87171-19-5</t>
  </si>
  <si>
    <t>978-81-87171-20-1</t>
  </si>
  <si>
    <t>978-81-87171-21-8</t>
  </si>
  <si>
    <t>978-81-87171-22-5</t>
  </si>
  <si>
    <t>978-81-87171-23-2</t>
  </si>
  <si>
    <t>978-81-87171-24-9</t>
  </si>
  <si>
    <t>978-81-87171-25-6</t>
  </si>
  <si>
    <t>978-81-87171-27-0</t>
  </si>
  <si>
    <t>978-81-87171-28-7</t>
  </si>
  <si>
    <t>978-81-87171-29-4</t>
  </si>
  <si>
    <t>978-81-87171-30-0</t>
  </si>
  <si>
    <t>978-81-87171-31-7</t>
  </si>
  <si>
    <t>978-81-87171-32-4</t>
  </si>
  <si>
    <t>978-81-87171-33-1</t>
  </si>
  <si>
    <t>978-81-87171-34-8</t>
  </si>
  <si>
    <t>978-81-87171-35-5</t>
  </si>
  <si>
    <t>978-81-87171-36-2</t>
  </si>
  <si>
    <t>978-81-87171-38-6</t>
  </si>
  <si>
    <t>978-81-87171-39-3</t>
  </si>
  <si>
    <t>978-81-87171-40-9</t>
  </si>
  <si>
    <t>978-81-87171-41-6</t>
  </si>
  <si>
    <t>978-81-87171-42-3</t>
  </si>
  <si>
    <t>978-81-87171-43-0</t>
  </si>
  <si>
    <t>978-81-87171-44-7</t>
  </si>
  <si>
    <t>978-81-87171-45-4</t>
  </si>
  <si>
    <t>978-81-87171-46-1</t>
  </si>
  <si>
    <t>978-81-87171-47-8</t>
  </si>
  <si>
    <t>978-81-87171-49-2</t>
  </si>
  <si>
    <t>978-81-87171-50-8</t>
  </si>
  <si>
    <t>978-81-87171-51-5</t>
  </si>
  <si>
    <t>978-81-87171-52-2</t>
  </si>
  <si>
    <t>978-81-87171-53-9</t>
  </si>
  <si>
    <t>978-81-87171-55-3</t>
  </si>
  <si>
    <t>978-81-87171-57-7</t>
  </si>
  <si>
    <t>978-81-87171-58-4</t>
  </si>
  <si>
    <t>978-81-87171-59-1</t>
  </si>
  <si>
    <t>978-81-87171-60-7</t>
  </si>
  <si>
    <t>978-81-87171-61-4</t>
  </si>
  <si>
    <t>978-81-87171-62-1</t>
  </si>
  <si>
    <t>978-81-87171-63-8</t>
  </si>
  <si>
    <t>978-81-87171-64-5</t>
  </si>
  <si>
    <t>978-81-87171-65-2</t>
  </si>
  <si>
    <t>978-81-87171-66-9</t>
  </si>
  <si>
    <t>978-81-87171-67-6</t>
  </si>
  <si>
    <t>978-81-87171-68-3</t>
  </si>
  <si>
    <t>978-81-87171-69-0</t>
  </si>
  <si>
    <t>978-81-87171-70-6</t>
  </si>
  <si>
    <t>978-81-87171-71-3</t>
  </si>
  <si>
    <t>978-81-87171-72-0</t>
  </si>
  <si>
    <t>978-81-87171-73-7</t>
  </si>
  <si>
    <t>978-81-87171-74-4</t>
  </si>
  <si>
    <t>978-81-87171-75-1</t>
  </si>
  <si>
    <t>978-81-87171-76-8</t>
  </si>
  <si>
    <t>978-81-87171-77-5</t>
  </si>
  <si>
    <t>978-81-87171-78-2</t>
  </si>
  <si>
    <t>978-81-87171-79-9</t>
  </si>
  <si>
    <t>978-81-87171-80-5</t>
  </si>
  <si>
    <t>978-81-87171-81-2</t>
  </si>
  <si>
    <t>978-81-87171-82-9</t>
  </si>
  <si>
    <t>978-81-87171-83-6</t>
  </si>
  <si>
    <t>978-81-87171-84-3</t>
  </si>
  <si>
    <t>978-81-87171-85-0</t>
  </si>
  <si>
    <t>978-81-87171-87-4</t>
  </si>
  <si>
    <t>978-81-87171-88-1</t>
  </si>
  <si>
    <t>978-81-87171-89-8</t>
  </si>
  <si>
    <t>978-81-87171-90-4</t>
  </si>
  <si>
    <t>978-81-87171-91-1</t>
  </si>
  <si>
    <t>978-81-87171-92-8</t>
  </si>
  <si>
    <t>978-81-87171-96-6</t>
  </si>
  <si>
    <t>978-81-87171-97-3</t>
  </si>
  <si>
    <t>978-81-87171-98-0</t>
  </si>
  <si>
    <t>978-81-87171-99-7</t>
  </si>
  <si>
    <t>978-81-89976-01-9</t>
  </si>
  <si>
    <t>978-81-89976-03-3</t>
  </si>
  <si>
    <t>978-81-89976-04-0</t>
  </si>
  <si>
    <t>978-81-89976-05-7</t>
  </si>
  <si>
    <t>978-81-89976-07-1</t>
  </si>
  <si>
    <t>978-81-89976-08-8</t>
  </si>
  <si>
    <t>978-81-89976-09-5</t>
  </si>
  <si>
    <t>978-81-89976-11-8</t>
  </si>
  <si>
    <t>978-81-89976-12-5</t>
  </si>
  <si>
    <t>978-81-89976-14-9</t>
  </si>
  <si>
    <t>978-81-89976-15-6</t>
  </si>
  <si>
    <t>978-81-89976-16-3</t>
  </si>
  <si>
    <t>978-81-89976-23-1</t>
  </si>
  <si>
    <t>978-81-89976-25-5</t>
  </si>
  <si>
    <t>978-81-89976-10-1</t>
  </si>
  <si>
    <t>978-81-89976-02-6</t>
  </si>
  <si>
    <t>978-91-89976-13-2</t>
  </si>
  <si>
    <t>978-81-7655-907-2</t>
  </si>
  <si>
    <t>978-81-7655-906-5</t>
  </si>
  <si>
    <t>Najanu ke Rang (Natak)</t>
  </si>
  <si>
    <t>Billi Bole Myaun</t>
  </si>
  <si>
    <t>Rituon ka School</t>
  </si>
  <si>
    <t>Chhutki Gilhari</t>
  </si>
  <si>
    <t>Billi ke Bachche</t>
  </si>
  <si>
    <t>Nav Chali</t>
  </si>
  <si>
    <t>Mai Bhi</t>
  </si>
  <si>
    <t>Bhaloo Ne Kheli Football</t>
  </si>
  <si>
    <t xml:space="preserve">Haleem Chala Chand Par </t>
  </si>
  <si>
    <t>Maine Ek Line Banai</t>
  </si>
  <si>
    <t xml:space="preserve">Tumne Mera Anda to Nahi Dekha </t>
  </si>
  <si>
    <t>The Boat</t>
  </si>
  <si>
    <t>The Mouse and the Pencil</t>
  </si>
  <si>
    <t>Me To ….</t>
  </si>
  <si>
    <t>I Made a Line</t>
  </si>
  <si>
    <t>Khel Khel Mein</t>
  </si>
  <si>
    <t xml:space="preserve">Patte Hi Patte </t>
  </si>
  <si>
    <t xml:space="preserve">Pass Ya Napass </t>
  </si>
  <si>
    <t>Ek Aadhar Anek Akar</t>
  </si>
  <si>
    <t>Titliyan aur Anya Khilone</t>
  </si>
  <si>
    <t>Internal Organs of Female &amp; Male Body</t>
  </si>
  <si>
    <t>Apni Haddi Pahchano (Kankal Chart)</t>
  </si>
  <si>
    <t>Apna Chidiaghar 1 (Doodhraj, Titahri)</t>
  </si>
  <si>
    <t>Apna Chidiaghar 2 (Tota, Hudhud)</t>
  </si>
  <si>
    <t>(Lalaji Laddu Do, Rajju Kaddu, Ram Sahay, Char Chane, Aayi Ek Khabar, Oont Chala, Dhammak Dhammak, Bandar Mama)</t>
  </si>
  <si>
    <t>Bolo Kya Tum Chup Baithoge</t>
  </si>
  <si>
    <t>Bharitiya Itihas ke Srote Part 1 P.B.</t>
  </si>
  <si>
    <t>Ganit ki Gatividhiyan</t>
  </si>
  <si>
    <t xml:space="preserve">Bachpan Se Palayan </t>
  </si>
  <si>
    <t>The Under Achieving School</t>
  </si>
  <si>
    <t>Escape from Childhood</t>
  </si>
  <si>
    <t>Khushi Khushi - Class 1</t>
  </si>
  <si>
    <t>Khushi Khushi - Class 2</t>
  </si>
  <si>
    <t>Khushi Khushi - Class 3 Part 1</t>
  </si>
  <si>
    <t>Khushi Khushi - Class 3 Part 2</t>
  </si>
  <si>
    <t>Khushi Khushi - Class 4 Part 1</t>
  </si>
  <si>
    <t>Khushi Khushi - Class 4 Part 2</t>
  </si>
  <si>
    <t>Khushi Khushi - Class 4 Part 3</t>
  </si>
  <si>
    <t>Khushi Khushi - Class 5 Part 1</t>
  </si>
  <si>
    <t>Khushi Khushi - Class 5 Part 2</t>
  </si>
  <si>
    <t>Vigyan Kya Hai</t>
  </si>
  <si>
    <t>Chichibaba ke Bhai</t>
  </si>
  <si>
    <t>Mitti ki Baat</t>
  </si>
  <si>
    <t xml:space="preserve">Bal Vaigyanik for Class 7 (English)   </t>
  </si>
  <si>
    <t xml:space="preserve"> </t>
  </si>
  <si>
    <t>Rusi and Pussy</t>
  </si>
  <si>
    <t>The Three Kittens</t>
  </si>
  <si>
    <t>Loktantrik Vidyalaya</t>
  </si>
  <si>
    <t>978-81-89976-18-7</t>
  </si>
  <si>
    <t>978-81-89976-47-7</t>
  </si>
  <si>
    <t>978-81-89976-20-0</t>
  </si>
  <si>
    <t>Picture Story Books in Hindi</t>
  </si>
  <si>
    <t>Picture Story Books in English</t>
  </si>
  <si>
    <t>Urdu</t>
  </si>
  <si>
    <t>978-81-89976-30-9</t>
  </si>
  <si>
    <t>978-81-89976-41-5</t>
  </si>
  <si>
    <t>978-81-89976-37-8</t>
  </si>
  <si>
    <t>978-81-89976-49-1</t>
  </si>
  <si>
    <t>Khel Khilone</t>
  </si>
  <si>
    <t>Bharat Ki Aahar Chakti</t>
  </si>
  <si>
    <t>978-81-89976-32-3</t>
  </si>
  <si>
    <t>Story Books in Hindi</t>
  </si>
  <si>
    <t>978-81-89976-36-1</t>
  </si>
  <si>
    <t>(Mukut, Gamla, Phool Patti, Hawai Jahaaz, Kalgi Wali Topi)</t>
  </si>
  <si>
    <t>978-81-89976-51-4</t>
  </si>
  <si>
    <t>Set of 5 Poetry Posters in English</t>
  </si>
  <si>
    <t>Kitab! Kitab! Kitab!</t>
  </si>
  <si>
    <t>The Laughing Onion</t>
  </si>
  <si>
    <t>Deewar Ka Istemaal Aur Anya Lekh</t>
  </si>
  <si>
    <t>Children's Percertion of Sarkar</t>
  </si>
  <si>
    <t>Supurna Sinhna</t>
  </si>
  <si>
    <t>Sushil Joshi</t>
  </si>
  <si>
    <t>Bal Vaigyanik for Class 6 (English)</t>
  </si>
  <si>
    <t>978-81-89976-42-2</t>
  </si>
  <si>
    <t>Biligual-U/E</t>
  </si>
  <si>
    <t>978-81-89976-39-2</t>
  </si>
  <si>
    <t>978-81-89976-36-6</t>
  </si>
  <si>
    <t>978-81-89976-53-8</t>
  </si>
  <si>
    <t>Dileep Chinchalker</t>
  </si>
  <si>
    <t>Nandini Nayar</t>
  </si>
  <si>
    <t>978-81-89976-52-1</t>
  </si>
  <si>
    <t>(Jamun, Ek budia, Patang, Main Bhee &amp; Udan Chhoo)</t>
  </si>
  <si>
    <t>978-81-89976-56-9</t>
  </si>
  <si>
    <t>978-81-89976-44-6</t>
  </si>
  <si>
    <t>978-81-89976-38-5</t>
  </si>
  <si>
    <t>978-81-89976-45-3</t>
  </si>
  <si>
    <t>Social Studies Class 6th (English)</t>
  </si>
  <si>
    <t>978-81-89976-55-2</t>
  </si>
  <si>
    <t>Tesu Raja Beech Bazar</t>
  </si>
  <si>
    <t>Teji Grover</t>
  </si>
  <si>
    <t>Dhananjai</t>
  </si>
  <si>
    <t>Taposhi Ghoshal</t>
  </si>
  <si>
    <t>978-81-89976-58-3</t>
  </si>
  <si>
    <t>Ruth Rastogi and Anjali Noronha</t>
  </si>
  <si>
    <t>Kanak and Vivek Verma</t>
  </si>
  <si>
    <t>Kanak and Dhiran Das</t>
  </si>
  <si>
    <t>Eklavya Publication</t>
  </si>
  <si>
    <t>Naseem Azadi</t>
  </si>
  <si>
    <t>Hence Vilhem</t>
  </si>
  <si>
    <t>Durgabai Vyam</t>
  </si>
  <si>
    <t>Rakesh Khatri</t>
  </si>
  <si>
    <t>Sukumar Roy translation Purva Yagik Kushwaha</t>
  </si>
  <si>
    <t>Vandana Singh translation Amit Mahajan</t>
  </si>
  <si>
    <t>Leonard Kessler translation Teji Grover</t>
  </si>
  <si>
    <t>Akram Gasampor translation Shashi Sablok</t>
  </si>
  <si>
    <t>James Preler translation Purva Verma</t>
  </si>
  <si>
    <t>978-81-89976-61-3</t>
  </si>
  <si>
    <t>Nandini Nayar translation Shivnarayan Gaur</t>
  </si>
  <si>
    <t>Rinchin</t>
  </si>
  <si>
    <t>Jitendra Thakur</t>
  </si>
  <si>
    <t>Kanak</t>
  </si>
  <si>
    <t xml:space="preserve">Jaine Sahi </t>
  </si>
  <si>
    <t>Jeky Jaknore</t>
  </si>
  <si>
    <t>978-81-89976-65-1</t>
  </si>
  <si>
    <t>Ann Sayre Wiseman</t>
  </si>
  <si>
    <t>978-81-89976-22-4</t>
  </si>
  <si>
    <t>978-81-89976-00-2</t>
  </si>
  <si>
    <t>Kailash Dubey and Vivek Verma</t>
  </si>
  <si>
    <t>978-81-87171-86-7</t>
  </si>
  <si>
    <t>978-81-89976-60-6</t>
  </si>
  <si>
    <t>Rinchin translation Sushil Joshi</t>
  </si>
  <si>
    <t>978-81-89976-66-8</t>
  </si>
  <si>
    <t>Madhu Pant and Dharam Prakash</t>
  </si>
  <si>
    <t>Shishendru Ghosh and Joyel Gill</t>
  </si>
  <si>
    <t>Eklavya  Publication</t>
  </si>
  <si>
    <t>978-81-89976-63-7</t>
  </si>
  <si>
    <t>Anjali Narona,Veena Bhatiya,Tanya Sehgal</t>
  </si>
  <si>
    <t>Shashi Sablok</t>
  </si>
  <si>
    <t>Kancha Ilaiya translation Bharat Tripati</t>
  </si>
  <si>
    <t>Dilip Chinchalkar</t>
  </si>
  <si>
    <t>978-81-89976-28-6</t>
  </si>
  <si>
    <t>978-81-89976-54-5</t>
  </si>
  <si>
    <t>John Holt translation Sushil Joshi</t>
  </si>
  <si>
    <t>Neera Agrawal</t>
  </si>
  <si>
    <t>Jane Sahi</t>
  </si>
  <si>
    <t>Roshan Sahi</t>
  </si>
  <si>
    <t>978-81-89976-26-2</t>
  </si>
  <si>
    <t>Kumkum Roy,Kunal Chakraverti,Tanika Sarkar translation Swayam Prakash</t>
  </si>
  <si>
    <t>978-81-87171-37-9</t>
  </si>
  <si>
    <t>978-81-89976-48-4</t>
  </si>
  <si>
    <t>Atanu Roy</t>
  </si>
  <si>
    <t>A folk tale, retold by Jitendra Kumar</t>
  </si>
  <si>
    <t>Collection of folk tales from  Bundelkhand</t>
  </si>
  <si>
    <t>Deepa Balsavar / Priti Rajwade</t>
  </si>
  <si>
    <t>An Avehi-Abacus Story</t>
  </si>
  <si>
    <t>978-81-89976-71-2</t>
  </si>
  <si>
    <t>Maansingh</t>
  </si>
  <si>
    <t>978-81-89976-81-1</t>
  </si>
  <si>
    <t>978-81-89976-82-8</t>
  </si>
  <si>
    <t>978-81-89976-79-8</t>
  </si>
  <si>
    <t>978-81-89976-83-5</t>
  </si>
  <si>
    <t>Indu Harikumar</t>
  </si>
  <si>
    <t>Suniti Namjoshi, translation Poorva Yagnik Kushwaha</t>
  </si>
  <si>
    <t>Shefalee Jain</t>
  </si>
  <si>
    <t>978-81-89976-80-4</t>
  </si>
  <si>
    <t>978-81-89976-84-2</t>
  </si>
  <si>
    <t>Adapted from a Chinese folktale, 
Story : Indu Harikumar</t>
  </si>
  <si>
    <t>978-81-89976-70-5</t>
  </si>
  <si>
    <t>978-81-89976-69-9</t>
  </si>
  <si>
    <t>Sharir Ka Kawach: Tvacha, Baal aur Nakhoon</t>
  </si>
  <si>
    <t>Anu Gupta &amp; Karen Haydock</t>
  </si>
  <si>
    <t>978-81-89976-57-6</t>
  </si>
  <si>
    <t>978-81-89976-64-4</t>
  </si>
  <si>
    <t>Sandarbh - 11</t>
  </si>
  <si>
    <t>Jashn-e-Taleem</t>
  </si>
  <si>
    <t>Mijban</t>
  </si>
  <si>
    <t>Nanha Bagha</t>
  </si>
  <si>
    <t>Pranav School Kaise Gaya</t>
  </si>
  <si>
    <t>Little Bagha</t>
  </si>
  <si>
    <t>3+, A catalog of books for the 3+ age group</t>
  </si>
  <si>
    <t>Padhna Seekhne Mein Kitabon Ka Mahatva</t>
  </si>
  <si>
    <t>Humare Samay Mein Shram Ki Garima</t>
  </si>
  <si>
    <t>Veda, Hindu Dharam, Hindutva</t>
  </si>
  <si>
    <t xml:space="preserve">Eklavya Primary Education programme </t>
  </si>
  <si>
    <t>Books on Eklavya Programmes (by other Publishers)</t>
  </si>
  <si>
    <t>by Sage Publications, 
Edited by Poonam Batra</t>
  </si>
  <si>
    <t>978-81-321-0296-0</t>
  </si>
  <si>
    <t>Science Teaching Programme</t>
  </si>
  <si>
    <t>Hoshangabad Science Teaching Programme</t>
  </si>
  <si>
    <t>Build by Eklavya</t>
  </si>
  <si>
    <t>978-81-89976-92-7</t>
  </si>
  <si>
    <t>978-81-89976-94-1</t>
  </si>
  <si>
    <t>978-81-89976-88-0</t>
  </si>
  <si>
    <t>Parshuram K.</t>
  </si>
  <si>
    <t>978-81-89976-68-2</t>
  </si>
  <si>
    <t>Dhoop Khili Hai Hawa Chali Hai</t>
  </si>
  <si>
    <t>A Story of Political Ideas for Young Readers, Vol-1</t>
  </si>
  <si>
    <t>978-81-89976-89-7</t>
  </si>
  <si>
    <t>by Ratna Sagar P. Ltd.</t>
  </si>
  <si>
    <t>81-7070-201-1</t>
  </si>
  <si>
    <t>81-7070-382-4</t>
  </si>
  <si>
    <t>Cycle Par Tha Kavva</t>
  </si>
  <si>
    <t>Prabhat</t>
  </si>
  <si>
    <t>Atnu Roy</t>
  </si>
  <si>
    <t>978-81-89976-75-0</t>
  </si>
  <si>
    <t>Shanti Agarwal</t>
  </si>
  <si>
    <t>Somya Menon</t>
  </si>
  <si>
    <t>978-81-89976-90-3</t>
  </si>
  <si>
    <t>978-81-89976-96-5</t>
  </si>
  <si>
    <t>978-81-89976-97-2</t>
  </si>
  <si>
    <t>Sujata Padmanabhan</t>
  </si>
  <si>
    <t>Madhuvanti Anantrajan</t>
  </si>
  <si>
    <t>978-81-89976-85-9</t>
  </si>
  <si>
    <t>Nilofer ki Muskan</t>
  </si>
  <si>
    <t>978-81-906971-7-0</t>
  </si>
  <si>
    <t>978-81-89976-86-6</t>
  </si>
  <si>
    <t>978-81-906971-5-6</t>
  </si>
  <si>
    <t>A Bundelkhandi folk tale</t>
  </si>
  <si>
    <t>978-81-89976-87-3</t>
  </si>
  <si>
    <t>978-81-906971-6-3</t>
  </si>
  <si>
    <t>978-81-906971-4-9</t>
  </si>
  <si>
    <t>978-81-89976-78-1</t>
  </si>
  <si>
    <t>Sandarbh - 12</t>
  </si>
  <si>
    <t>Sanjeev Thakur</t>
  </si>
  <si>
    <t>978-81-89976-62-0</t>
  </si>
  <si>
    <t>978-81-89976-76-7</t>
  </si>
  <si>
    <t>978-81-89976-67-5</t>
  </si>
  <si>
    <t>Ashok Rajgopal</t>
  </si>
  <si>
    <t>978-81-89976-59-0</t>
  </si>
  <si>
    <t>Zai Whitaker, translation Poorva Yagnik Kushwaha</t>
  </si>
  <si>
    <t>978-81-89976-95-8</t>
  </si>
  <si>
    <t>Christian Merveille, translation Deepali Shukla</t>
  </si>
  <si>
    <t>Fundamental Rights and Duties in our Constitution</t>
  </si>
  <si>
    <t>978-81-89976-06-4</t>
  </si>
  <si>
    <t>978-81-7925-274-1</t>
  </si>
  <si>
    <t>Emma de Woot</t>
  </si>
  <si>
    <t>Veronique Van Den Abeele, translation Amit</t>
  </si>
  <si>
    <t>Quentin Greban</t>
  </si>
  <si>
    <t>Quentin Greban, Translation Shivnarayan Gaur</t>
  </si>
  <si>
    <t>978-81-7925-273-4</t>
  </si>
  <si>
    <t>Quentin Greban, Translation Sumit Tripathi</t>
  </si>
  <si>
    <t>978-81-906971-0-1</t>
  </si>
  <si>
    <t>Farida Khalatbari Translation Deepali Shukla</t>
  </si>
  <si>
    <t>Farida Khalatbari Translation Sumit Tripathi</t>
  </si>
  <si>
    <t>Azita Aarta</t>
  </si>
  <si>
    <t>Hauda Hadadi, Translation Shivnarayan Gaur</t>
  </si>
  <si>
    <t>Hauda Hadadi</t>
  </si>
  <si>
    <t>978-81-906971-2-5</t>
  </si>
  <si>
    <t>978-81-906971-1-8</t>
  </si>
  <si>
    <t>978-81-8452-008-8</t>
  </si>
  <si>
    <t>978-81-7655-674-3</t>
  </si>
  <si>
    <t>Manoj Sahu Nidar</t>
  </si>
  <si>
    <t>Boski Jain</t>
  </si>
  <si>
    <t>978-81-906971-3-2</t>
  </si>
  <si>
    <t xml:space="preserve">Pages </t>
  </si>
  <si>
    <t>978-93-81300-05-3</t>
  </si>
  <si>
    <t>978-81-7925-272-7</t>
  </si>
  <si>
    <t>A Traditional Story</t>
  </si>
  <si>
    <t>Shraddha Kirkire</t>
  </si>
  <si>
    <t>978-93-81300-00-8</t>
  </si>
  <si>
    <t>Vidyut Roy</t>
  </si>
  <si>
    <t>978-93-81300-10-7</t>
  </si>
  <si>
    <t>Parul Batra</t>
  </si>
  <si>
    <t>Shivendra Pandiya</t>
  </si>
  <si>
    <t>978-81-89976-99-6</t>
  </si>
  <si>
    <t>A Marathi Traditional Story</t>
  </si>
  <si>
    <t>Sujatha Bhagwat</t>
  </si>
  <si>
    <t>978-93-81300-02-2</t>
  </si>
  <si>
    <t>978-93-81300-03-9</t>
  </si>
  <si>
    <t>Jagdish Joshi</t>
  </si>
  <si>
    <t>978-81-89976-98-9</t>
  </si>
  <si>
    <t>978-81-906971-8-7</t>
  </si>
  <si>
    <t>978-81-906971-9-4</t>
  </si>
  <si>
    <t>Anon</t>
  </si>
  <si>
    <t>978-93-81300-11-4</t>
  </si>
  <si>
    <t>Dr. Aruna Thakkar</t>
  </si>
  <si>
    <t>Rav Bell</t>
  </si>
  <si>
    <t>Rustam Singh
translation Sandeep Rauji</t>
  </si>
  <si>
    <t>978-93-81300-09-1</t>
  </si>
  <si>
    <t>J.D. Bernal</t>
  </si>
  <si>
    <t>978-93-81300-42-8</t>
  </si>
  <si>
    <t>Durgabai Vyam, 
Subhash Vyam</t>
  </si>
  <si>
    <t>978-93-81300-41-1</t>
  </si>
  <si>
    <t>978-81-89976-21-7</t>
  </si>
  <si>
    <t>Nandini Majumdar</t>
  </si>
  <si>
    <t>Ishaan Dasgupta</t>
  </si>
  <si>
    <t>978-93-81300-44-2</t>
  </si>
  <si>
    <t>Rafia Bano</t>
  </si>
  <si>
    <t>Zarina Khatun</t>
  </si>
  <si>
    <t>978-93-81300-46-6</t>
  </si>
  <si>
    <t>978-93-81300-47-3</t>
  </si>
  <si>
    <t>Mustafa Bulama</t>
  </si>
  <si>
    <t>Fatima Akilu, Translation Sumit Tripathi</t>
  </si>
  <si>
    <t>978-93-81300-45-9</t>
  </si>
  <si>
    <t>978-93-81300-08-4</t>
  </si>
  <si>
    <t>978-81-89976-77-4</t>
  </si>
  <si>
    <t>978-81-89976-74-3</t>
  </si>
  <si>
    <t>978-81-7925-275-8</t>
  </si>
  <si>
    <t>978-93-81300-48-0</t>
  </si>
  <si>
    <t>(Two Kites, Clouds, Five Big Laddoos, Papa's Rotis, I See…, )</t>
  </si>
  <si>
    <t>978-93-81300-49-7</t>
  </si>
  <si>
    <t>Amit Bhaduri</t>
  </si>
  <si>
    <t>Madhyam Communications &amp; Jitendra Thakur</t>
  </si>
  <si>
    <t>978-93-81300-61-9</t>
  </si>
  <si>
    <t xml:space="preserve">Chheeenka-Chheenk </t>
  </si>
  <si>
    <t xml:space="preserve">Aditi Aur Samudri Sanyasin </t>
  </si>
  <si>
    <t xml:space="preserve">Aditi Aur Vigyani Sanyasin </t>
  </si>
  <si>
    <t xml:space="preserve">Aditi Aur Uske Doston Ki Grendel Se Mulaqaat </t>
  </si>
  <si>
    <t>Girija Kulshreshta</t>
  </si>
  <si>
    <t>Soumya Shukla</t>
  </si>
  <si>
    <t>978-93-81300-62-6</t>
  </si>
  <si>
    <t>Billi Ke Bachche  (Big Book)</t>
  </si>
  <si>
    <t>Pehla Ghar / The First House</t>
  </si>
  <si>
    <t xml:space="preserve">Main Tau Billi Hoon! </t>
  </si>
  <si>
    <t xml:space="preserve">Chutkoo Ud Chala ... </t>
  </si>
  <si>
    <t xml:space="preserve">Barasta Tarbooz </t>
  </si>
  <si>
    <t xml:space="preserve">Andhere Ka Bhoot </t>
  </si>
  <si>
    <t xml:space="preserve">Jhingur Ga Na Paye! </t>
  </si>
  <si>
    <t>Badalon Ke Saath Ek Din</t>
  </si>
  <si>
    <t xml:space="preserve">Beej Boya / Sowing a Seed </t>
  </si>
  <si>
    <t xml:space="preserve">Ek Thi Bitti Ek Tha Bittu </t>
  </si>
  <si>
    <t xml:space="preserve">Ashraf Ka Udankhatola </t>
  </si>
  <si>
    <t>Baitha Aas Lagye Jaldi Saal Pura Ho Jaye</t>
  </si>
  <si>
    <t>Deepak Mehta</t>
  </si>
  <si>
    <t>Rani Ahire/Shilpa Rande/Soumitra Rande</t>
  </si>
  <si>
    <t>978-93-81300-54-1</t>
  </si>
  <si>
    <t>Mujhe Koi Nahi Khilata</t>
  </si>
  <si>
    <t>Devikaran Patidar</t>
  </si>
  <si>
    <t>Dhruba Chatterjee/Walen Menezes/Austin Rogers/Shilpa Rande/Soumitra Rande</t>
  </si>
  <si>
    <t>978-93-81300-55-8</t>
  </si>
  <si>
    <t xml:space="preserve">Who Will Teach Emperor Akbar? </t>
  </si>
  <si>
    <t xml:space="preserve">How Do We Weigh Appukuttan? </t>
  </si>
  <si>
    <t xml:space="preserve">Pranav's First Day at School </t>
  </si>
  <si>
    <t xml:space="preserve">What a Song! </t>
  </si>
  <si>
    <t xml:space="preserve">Oo &amp; Too </t>
  </si>
  <si>
    <t xml:space="preserve">Nav Chali </t>
  </si>
  <si>
    <t xml:space="preserve">Chuhe Ko Mili Pencil </t>
  </si>
  <si>
    <t xml:space="preserve">Main Bhi ….. </t>
  </si>
  <si>
    <t xml:space="preserve">Nanhe Chooze Ki Dost </t>
  </si>
  <si>
    <t xml:space="preserve">Rusi Aur Pussy </t>
  </si>
  <si>
    <t>O Harial Ped (Urdu)/ O Flowering Tree</t>
  </si>
  <si>
    <t xml:space="preserve">Barish Ka Ek Din </t>
  </si>
  <si>
    <t xml:space="preserve">Billi Ke Bachche </t>
  </si>
  <si>
    <t xml:space="preserve">Khichadi….. Ek Lok Katha </t>
  </si>
  <si>
    <t>Chhupan - Chhupai</t>
  </si>
  <si>
    <t>Seekhna... Dil Se</t>
  </si>
  <si>
    <t xml:space="preserve">Phool Se Beej Tak </t>
  </si>
  <si>
    <t xml:space="preserve">Roshan Sitare -  Prerak Bharatiya Vaigyanik </t>
  </si>
  <si>
    <t>Surrupa Mukerjee</t>
  </si>
  <si>
    <t>Photographs- Raghu Rai</t>
  </si>
  <si>
    <t>978-93-81300-33-6</t>
  </si>
  <si>
    <t xml:space="preserve">Kitna Thanda? Kitna Garam? </t>
  </si>
  <si>
    <t xml:space="preserve">Parbat Ka Pret </t>
  </si>
  <si>
    <t>Middle School Rasayan (Referrance material for teachers)</t>
  </si>
  <si>
    <t>978-93-81300-63-3</t>
  </si>
  <si>
    <t>Hamari Gaay Jani</t>
  </si>
  <si>
    <t>Abhilasha Rajouria</t>
  </si>
  <si>
    <t>Ramesh Hengadi/Sanket Pethkar/Saumitra Ranade</t>
  </si>
  <si>
    <t>978-93-81300-56-5</t>
  </si>
  <si>
    <t>978-93-81300-68-8</t>
  </si>
  <si>
    <t>978-93-81300-70-1</t>
  </si>
  <si>
    <t>978-93-81300-65-7</t>
  </si>
  <si>
    <t>Bharat Jamra/Shishir Saxena</t>
  </si>
  <si>
    <t>978-93-81300-64-0</t>
  </si>
  <si>
    <t>ShwetaRaina/Jitendra Thakur</t>
  </si>
  <si>
    <t>978-93-81300-50-3</t>
  </si>
  <si>
    <t>Total    Rs.</t>
  </si>
  <si>
    <t>Vagmi Raghav</t>
  </si>
  <si>
    <t>Amol Pakhale</t>
  </si>
  <si>
    <t>978-93-81300-72-5</t>
  </si>
  <si>
    <t>Jayanti Manokaran</t>
  </si>
  <si>
    <t>978-93-81300-86-2</t>
  </si>
  <si>
    <t xml:space="preserve">Avehi-abacus </t>
  </si>
  <si>
    <t>Deepa Balsawar</t>
  </si>
  <si>
    <t>Rimli Bhattacharya &amp; Others</t>
  </si>
  <si>
    <t>978-93-81300-53-4</t>
  </si>
  <si>
    <t>Bhas Bapat</t>
  </si>
  <si>
    <t>978-93-81300-67-1</t>
  </si>
  <si>
    <t>Nikolai Nosov translation Vijaya Umranikar</t>
  </si>
  <si>
    <t>Kanak Shashi</t>
  </si>
  <si>
    <t>B.M. Kamath</t>
  </si>
  <si>
    <t>978-93-81300-52-7</t>
  </si>
  <si>
    <t>Soumya Menon</t>
  </si>
  <si>
    <t>Nicolai Nosov, Adaptation - Kavita S.</t>
  </si>
  <si>
    <t>Compiled by Primary Edu. Group</t>
  </si>
  <si>
    <t>Prayag Shukl</t>
  </si>
  <si>
    <t xml:space="preserve">Ghanshyam Tiwari, Translation: Manzoor Ahtesham </t>
  </si>
  <si>
    <t>978-81-7655-981-4</t>
  </si>
  <si>
    <t>Priya Kurien</t>
  </si>
  <si>
    <t>978-81-89976-91-0</t>
  </si>
  <si>
    <t>Supoorna Sinha Translation Tultul Biswas</t>
  </si>
  <si>
    <t>Zen Koven Flechar</t>
  </si>
  <si>
    <t>978-81-89976-72-9</t>
  </si>
  <si>
    <t>Retold by Jitendra Kumar</t>
  </si>
  <si>
    <t>Kank</t>
  </si>
  <si>
    <t>978-81-89976-29-3</t>
  </si>
  <si>
    <t>978-81-89976-93-4</t>
  </si>
  <si>
    <t>978-81-89976-24-8</t>
  </si>
  <si>
    <t>Machis ki Tilliyon ke Rochak Khel</t>
  </si>
  <si>
    <t>Activity Chart Set</t>
  </si>
  <si>
    <t>978-81-87171-18-9</t>
  </si>
  <si>
    <t>978-8-89976-73-6</t>
  </si>
  <si>
    <t>Srividhya Natrajan, S. Anand</t>
  </si>
  <si>
    <t>978-93-81300-34-3  978-93-81300-35-0
978-93-81300-36-7
978-93-81300-37-4</t>
  </si>
  <si>
    <t>Pratidhwani, Delhi</t>
  </si>
  <si>
    <t>Prehistoric Rock Paintings</t>
  </si>
  <si>
    <t>Dilip Chinchalkar / Jitendra Thakur</t>
  </si>
  <si>
    <t>Sanyuktha</t>
  </si>
  <si>
    <t>Sweta Bhavsar/Bharat Jamra</t>
  </si>
  <si>
    <t xml:space="preserve"> edited by Michael W.Apple &amp; James A.Bean</t>
  </si>
  <si>
    <t>Rustam Singh/Kanak Shashi</t>
  </si>
  <si>
    <t>Jangad singh Shyam</t>
  </si>
  <si>
    <t>Ranjit Balumuchu and Abu Abraham</t>
  </si>
  <si>
    <t>978-81-87171-05-8</t>
  </si>
  <si>
    <t>978-81-87171-56-0</t>
  </si>
  <si>
    <t>978-81-89976-50-7</t>
  </si>
  <si>
    <r>
      <t xml:space="preserve">Picture Story Books in Urdu </t>
    </r>
    <r>
      <rPr>
        <b/>
        <vertAlign val="superscript"/>
        <sz val="14"/>
        <color indexed="17"/>
        <rFont val="Arial"/>
        <family val="2"/>
      </rPr>
      <t xml:space="preserve"> </t>
    </r>
  </si>
  <si>
    <t>Sandarbh - 13</t>
  </si>
  <si>
    <t>Sandarbh - 14</t>
  </si>
  <si>
    <t>Srote 2011</t>
  </si>
  <si>
    <t>978-93-81300-90-9</t>
  </si>
  <si>
    <t>Saraswati Nandini Majumdar</t>
  </si>
  <si>
    <t>Renuka Rajiv</t>
  </si>
  <si>
    <t>978-93-81300-94-7</t>
  </si>
  <si>
    <t>978-93-81300-69-5</t>
  </si>
  <si>
    <t>Ashok Hussain</t>
  </si>
  <si>
    <t>Bidiya Purabiya / Soumya Menon</t>
  </si>
  <si>
    <t>978-93-81300-92-3</t>
  </si>
  <si>
    <t>Nicolas Burn</t>
  </si>
  <si>
    <t>Priya / Soumya Menon</t>
  </si>
  <si>
    <t>978-93-81300-91-6</t>
  </si>
  <si>
    <t>978-93-81300-95-4</t>
  </si>
  <si>
    <t>Saraswati Nandini Majumdar Translation by Tultul Biswas</t>
  </si>
  <si>
    <t>Aadharshila Shikshan Kendra</t>
  </si>
  <si>
    <t>Nargis Shekh</t>
  </si>
  <si>
    <t>978-93-81300-76-3</t>
  </si>
  <si>
    <t>History - The Mughal Period</t>
  </si>
  <si>
    <t>Chakmak 2012 (January 2012 to December 2012)</t>
  </si>
  <si>
    <t>Story Books in English</t>
  </si>
  <si>
    <t>Hanne Bramness</t>
  </si>
  <si>
    <t>Marietta Taralrud Maddrell</t>
  </si>
  <si>
    <t>978-93-81300-73-2</t>
  </si>
  <si>
    <t>Anuska Ravishankar</t>
  </si>
  <si>
    <t>Anita Balchandran</t>
  </si>
  <si>
    <t>978-93-81-300-99-2</t>
  </si>
  <si>
    <t>Rex D Rozario</t>
  </si>
  <si>
    <t>Amod Karkhanis</t>
  </si>
  <si>
    <t>978-81-89976-19-4</t>
  </si>
  <si>
    <t xml:space="preserve">Zarina Khatun </t>
  </si>
  <si>
    <t>Rafiya Bano</t>
  </si>
  <si>
    <t>Sarawati Nandini Majumdar</t>
  </si>
  <si>
    <t>978-93-81337-36-3</t>
  </si>
  <si>
    <t>978-93--81337-37-0</t>
  </si>
  <si>
    <t>Ghumakkad -1 (Hara)</t>
  </si>
  <si>
    <t>Ghumakkad -2 (Neela)</t>
  </si>
  <si>
    <t>Nargis Shaikh</t>
  </si>
  <si>
    <t xml:space="preserve">Hanne Bramness, translation Poorve Yagnik Kushwaha </t>
  </si>
  <si>
    <t>978-93-81337-39-4</t>
  </si>
  <si>
    <t>Bhuri Bai</t>
  </si>
  <si>
    <t>978-93-81337-62-2</t>
  </si>
  <si>
    <t>Yemuna Sunny</t>
  </si>
  <si>
    <t>978-93-81300-98-5</t>
  </si>
  <si>
    <t>Akhram Ghasempour</t>
  </si>
  <si>
    <t>Farideh Khalatbaree</t>
  </si>
  <si>
    <t>Azita Arta</t>
  </si>
  <si>
    <t>Hoda Hadadi</t>
  </si>
  <si>
    <t>978-93-81337-59-2</t>
  </si>
  <si>
    <t>978-93-81337-58-5</t>
  </si>
  <si>
    <t>978-93-81337-61-5</t>
  </si>
  <si>
    <t>978-93-81337-60-8</t>
  </si>
  <si>
    <t>Kamla Mukunda, translation Poorva Yagnik Kushwaha</t>
  </si>
  <si>
    <t>Radhika Neelakantan</t>
  </si>
  <si>
    <t xml:space="preserve">978-93-‍81337-74-9 </t>
  </si>
  <si>
    <t>Daniel Greenberg translation Poorva Yagnik Kushwaha</t>
  </si>
  <si>
    <t>Michel Greenberg</t>
  </si>
  <si>
    <t>978-93-81300-71-8</t>
  </si>
  <si>
    <t>I am a Cat !</t>
  </si>
  <si>
    <t>Anu Gupta</t>
  </si>
  <si>
    <t>Karen Hydock, Bharat Jamra, Nargis, Nishith Mehta</t>
  </si>
  <si>
    <t>978-93-81300-97-8</t>
  </si>
  <si>
    <t>Paptu Dhurve</t>
  </si>
  <si>
    <t>978-93-81337-69-1</t>
  </si>
  <si>
    <t>Temru</t>
  </si>
  <si>
    <t>Ek Do Dus</t>
  </si>
  <si>
    <t>Ghumantuon Ka Dera</t>
  </si>
  <si>
    <t>Rangy - The Mangy Dog</t>
  </si>
  <si>
    <t>Cheenta</t>
  </si>
  <si>
    <t>Nana Nani</t>
  </si>
  <si>
    <t>Akkad-Bakkad</t>
  </si>
  <si>
    <t>Aapke Japani Haiku</t>
  </si>
  <si>
    <t>Aditi Aur Uske Dost Shemeek Kee Talaash Mein</t>
  </si>
  <si>
    <t>Raat me Nadi</t>
  </si>
  <si>
    <t>Balti ke andar samandar</t>
  </si>
  <si>
    <t>Cows</t>
  </si>
  <si>
    <t>Rain</t>
  </si>
  <si>
    <t>The River at Night</t>
  </si>
  <si>
    <t>The Sea In A Bucket</t>
  </si>
  <si>
    <t>The Cycle's Dream</t>
  </si>
  <si>
    <t>Three Friends</t>
  </si>
  <si>
    <t>Niloufer's Smile</t>
  </si>
  <si>
    <t>Cricket Who Chould Not Sing</t>
  </si>
  <si>
    <t>The Shadow of Darkness</t>
  </si>
  <si>
    <t>A set of 3 Reading Posters (English)</t>
  </si>
  <si>
    <t>Human Body System</t>
  </si>
  <si>
    <t>Jeevan Ki Ikai - Koshika</t>
  </si>
  <si>
    <t>Rookhi-Sukhi</t>
  </si>
  <si>
    <t>What is the Core of Economics</t>
  </si>
  <si>
    <t>Jeevjagat Ke Humsafar</t>
  </si>
  <si>
    <t>Bharat Mein Angrezi Ki Samasya</t>
  </si>
  <si>
    <t>Raajneetik Vicharon Ki Kahani - Bhag-1</t>
  </si>
  <si>
    <t>Arthshashtra Ka Marm Kya Hai?</t>
  </si>
  <si>
    <t>Heat &amp; Temperature</t>
  </si>
  <si>
    <t>The picture Speak</t>
  </si>
  <si>
    <t>Kejal Mistry</t>
  </si>
  <si>
    <t>978-93-81337-71-4</t>
  </si>
  <si>
    <t>B V Suresh</t>
  </si>
  <si>
    <t>978-93-81337-63-9</t>
  </si>
  <si>
    <t xml:space="preserve">Sujatha Padmanabhan </t>
  </si>
  <si>
    <t>Madhuvanti Anantharajan</t>
  </si>
  <si>
    <t>978-93-81337-65-3</t>
  </si>
  <si>
    <t>Chakmak Team</t>
  </si>
  <si>
    <t>Kala Ki Duniya</t>
  </si>
  <si>
    <t>Ritu Khoda and Vanita Pai</t>
  </si>
  <si>
    <t>Kundan Shanbagh</t>
  </si>
  <si>
    <t>978-93-81300-75-6</t>
  </si>
  <si>
    <t>978-93-81337-70-7</t>
  </si>
  <si>
    <t>Shivani and Maheen</t>
  </si>
  <si>
    <t xml:space="preserve"> Kanak Shashi</t>
  </si>
  <si>
    <t>978-93-81337-72-1</t>
  </si>
  <si>
    <t xml:space="preserve">Eklavya Social science programme </t>
  </si>
  <si>
    <t>978-81-87171-48-5</t>
  </si>
  <si>
    <t>Sushil Shukl</t>
  </si>
  <si>
    <t>Lokesh Khodke</t>
  </si>
  <si>
    <t>978-93-81337-86-8</t>
  </si>
  <si>
    <t>Prashika Group</t>
  </si>
  <si>
    <t>Prashant Soni</t>
  </si>
  <si>
    <t>978-93-81337-85-1</t>
  </si>
  <si>
    <t>Neena Bhatt</t>
  </si>
  <si>
    <t>978-93-81337-87-5</t>
  </si>
  <si>
    <t>Farideh Khalarbaree</t>
  </si>
  <si>
    <t>Marc Chagall</t>
  </si>
  <si>
    <t>978-93-85236-01-3</t>
  </si>
  <si>
    <t>Akram Ghasempour</t>
  </si>
  <si>
    <t>978-93-85236-00-6</t>
  </si>
  <si>
    <t>978-93-85236-03-7</t>
  </si>
  <si>
    <t>Ali Namvar</t>
  </si>
  <si>
    <t>Marjan Keshavarzi Azad</t>
  </si>
  <si>
    <t>Elham kazemi</t>
  </si>
  <si>
    <t>978-93-85236-02-0</t>
  </si>
  <si>
    <t>978-93-81337-83-7</t>
  </si>
  <si>
    <t>978-93-81337-81-3</t>
  </si>
  <si>
    <t>978-93-81337-82-0</t>
  </si>
  <si>
    <t>978-93-81337-79-0</t>
  </si>
  <si>
    <t>978-93-81337-84-4</t>
  </si>
  <si>
    <t>978-81-89976-27-9</t>
  </si>
  <si>
    <t>Bharat Tripathi</t>
  </si>
  <si>
    <t>978-9381337-89-9</t>
  </si>
  <si>
    <t>C.T. Kurien</t>
  </si>
  <si>
    <t>Reshma Barve</t>
  </si>
  <si>
    <t>978-9381337-75-2</t>
  </si>
  <si>
    <t>Keran haydock</t>
  </si>
  <si>
    <t>978-9381337-78-3</t>
  </si>
  <si>
    <t>978-9381337-73-8</t>
  </si>
  <si>
    <t>Bal Vaigyanik for Class 8 (English)</t>
  </si>
  <si>
    <t>Hadis Lazar Gholami</t>
  </si>
  <si>
    <t>Mehrnoosh Maasoumian</t>
  </si>
  <si>
    <t>978-93-81337-80-6</t>
  </si>
  <si>
    <t>978-93-85236-04-4</t>
  </si>
  <si>
    <t>Bharati Jagnathan</t>
  </si>
  <si>
    <t>Preeti Krishnamurty</t>
  </si>
  <si>
    <t>978-93-85236-11-2</t>
  </si>
  <si>
    <t>Edited by Uma Sudhir and Rashmi Paliwal</t>
  </si>
  <si>
    <t>978-93-81337-67-7</t>
  </si>
  <si>
    <t>978-93-85236-06-8</t>
  </si>
  <si>
    <t>Vasantha Surya</t>
  </si>
  <si>
    <t>Sumati Sourya, Sonya Sankaran, Mythili Vaidhya</t>
  </si>
  <si>
    <t>Poems for Children - in English</t>
  </si>
  <si>
    <t>Poems for Children - in Hindi</t>
  </si>
  <si>
    <t>Poems for Children  - in Urdu</t>
  </si>
  <si>
    <t>Bharti Jagannath</t>
  </si>
  <si>
    <t>Priti Krishnamurti</t>
  </si>
  <si>
    <t>978-93-85236-16-7</t>
  </si>
  <si>
    <t>978-93-85236-18-1</t>
  </si>
  <si>
    <t>Rustam</t>
  </si>
  <si>
    <t>978-93-85236-15-0</t>
  </si>
  <si>
    <t>Manoj Sahu "Nidar"</t>
  </si>
  <si>
    <t>Kiran Jon, Ishita Dhadap</t>
  </si>
  <si>
    <t>978-93-85236-13-6</t>
  </si>
  <si>
    <t>Ishita Biswas</t>
  </si>
  <si>
    <t>978-93-85236-20-4</t>
  </si>
  <si>
    <t>Ishita Biswas, Kanak Shashi</t>
  </si>
  <si>
    <t>Karen Haydock, Kanak Shashi</t>
  </si>
  <si>
    <t>978-93-81300-93-0</t>
  </si>
  <si>
    <t>Subhadra Urmila Majumdar</t>
  </si>
  <si>
    <t>Krishnendu Chaki, Kanak Shashi</t>
  </si>
  <si>
    <t>978-93-81337-68-4</t>
  </si>
  <si>
    <t>Gurucharan Murmu</t>
  </si>
  <si>
    <t>978-93-85236-0-82</t>
  </si>
  <si>
    <t>Sushil Shukla</t>
  </si>
  <si>
    <t>978-93-85236-0-51</t>
  </si>
  <si>
    <t>Sujata Padmnabham</t>
  </si>
  <si>
    <t>978-93-81337-8-82</t>
  </si>
  <si>
    <t>Arthar Binard</t>
  </si>
  <si>
    <t>Tadashi Okakura</t>
  </si>
  <si>
    <t>978-93-85236-12-9</t>
  </si>
  <si>
    <t>After reprinting rates may be revised..</t>
  </si>
  <si>
    <t>Gaon Ka Bachcha</t>
  </si>
  <si>
    <t>Chuhe ko Mili Pencil</t>
  </si>
  <si>
    <t>Basant</t>
  </si>
  <si>
    <t>Prashant Soni, kanak Shashi</t>
  </si>
  <si>
    <t>978-93-81337-6-46</t>
  </si>
  <si>
    <t>Durga Bai, Kanak Shashi</t>
  </si>
  <si>
    <t>978-93-85236-2-11</t>
  </si>
  <si>
    <t>Volume 1 - The Emergence of Science 
Volume 2 - The Scientific and Industrial Revolutions
Volume 3 - The Natural Sciences in Our Time
Volume 4 - The Social Sciences: Conclusio</t>
  </si>
  <si>
    <t>Kabad Se Jugad / Little Science</t>
  </si>
  <si>
    <t>Pyara Kunaba</t>
  </si>
  <si>
    <t>Sushil Joshi, Uma Sudhir</t>
  </si>
  <si>
    <t>Sonali Biswas</t>
  </si>
  <si>
    <t>978-93-81337-7-45</t>
  </si>
  <si>
    <t>Srote 2014</t>
  </si>
  <si>
    <t>Srote 2015</t>
  </si>
  <si>
    <t>Srote 2016</t>
  </si>
  <si>
    <t>Chakmak 2014 (January 2014 to December 2014)</t>
  </si>
  <si>
    <t>Chakmak 2015 (January 2015 to December 2015)</t>
  </si>
  <si>
    <t>Chakmak 2016 (January 2016 to December 2016)</t>
  </si>
  <si>
    <t>Sandarbh - 15</t>
  </si>
  <si>
    <t>Sandarbh - 16</t>
  </si>
  <si>
    <t>Sandarbh - 17</t>
  </si>
  <si>
    <t>Sandarbh - 18</t>
  </si>
  <si>
    <t>Wordless Picture Book</t>
  </si>
  <si>
    <t>978-93-85236-19-8</t>
  </si>
  <si>
    <t>Sheetal Paul, Sonia Mondal</t>
  </si>
  <si>
    <t>Nagarjun</t>
  </si>
  <si>
    <t>978-93-85236-28-0</t>
  </si>
  <si>
    <t>978-93-85236-14-3</t>
  </si>
  <si>
    <t>978-93-85236-30-3</t>
  </si>
  <si>
    <t>978-93-85236-26-6</t>
  </si>
  <si>
    <t>Sumit Patil,  Rupali Barge</t>
  </si>
  <si>
    <t>978-93-85236-29-7</t>
  </si>
  <si>
    <t>Educational Books  for Teachers and Parents</t>
  </si>
  <si>
    <t>Amitabh Mukharjee Vijaya Varma</t>
  </si>
  <si>
    <t>Karen haydock</t>
  </si>
  <si>
    <t>978-93-85236-22-8</t>
  </si>
  <si>
    <t>978-93-85236-23-5</t>
  </si>
  <si>
    <t>Sheshagiri KM Rao</t>
  </si>
  <si>
    <t>Ishita Debnath Biswas</t>
  </si>
  <si>
    <t>978-93-85236-31-0</t>
  </si>
  <si>
    <t xml:space="preserve">Bachche Aur Sarkar </t>
  </si>
  <si>
    <t xml:space="preserve">Banki Banki Dhoop </t>
  </si>
  <si>
    <t xml:space="preserve">My School </t>
  </si>
  <si>
    <t>C N Subramanyam</t>
  </si>
  <si>
    <t>978-93-85236-32-7</t>
  </si>
  <si>
    <t>978-93-85236-34-4</t>
  </si>
  <si>
    <t xml:space="preserve">LIST OF EKLAVYA'S PUBLICATION </t>
  </si>
  <si>
    <t>Narendra R Nayar</t>
  </si>
  <si>
    <t>978-93-85236-35-8</t>
  </si>
  <si>
    <t>Mendak Ka Nashta</t>
  </si>
  <si>
    <t xml:space="preserve">Aai Ek Khabar </t>
  </si>
  <si>
    <t>Khichadi….. Ek Lok Katha (Mid Size)</t>
  </si>
  <si>
    <t xml:space="preserve">Akkad -Bakkad </t>
  </si>
  <si>
    <t>Sunita, Kanak Shashi</t>
  </si>
  <si>
    <t>978-93-85236-25-9</t>
  </si>
  <si>
    <t>Kuchh-Kuchh Banana</t>
  </si>
  <si>
    <r>
      <t>(Haleem Chala Chand Par (Colour),</t>
    </r>
    <r>
      <rPr>
        <b/>
        <i/>
        <vertAlign val="superscript"/>
        <sz val="8"/>
        <rFont val="Arial"/>
        <family val="2"/>
      </rPr>
      <t xml:space="preserve"> </t>
    </r>
    <r>
      <rPr>
        <i/>
        <sz val="8"/>
        <rFont val="Arial"/>
        <family val="2"/>
      </rPr>
      <t xml:space="preserve"> Ek Kahani Kahni Hai,</t>
    </r>
    <r>
      <rPr>
        <b/>
        <i/>
        <vertAlign val="superscript"/>
        <sz val="8"/>
        <rFont val="Arial"/>
        <family val="2"/>
      </rPr>
      <t xml:space="preserve"> </t>
    </r>
    <r>
      <rPr>
        <i/>
        <sz val="8"/>
        <rFont val="Arial"/>
        <family val="2"/>
      </rPr>
      <t>Meri Kitab)</t>
    </r>
  </si>
  <si>
    <t>Summerhill  (English Edition)</t>
  </si>
  <si>
    <t>Bal Vaigyanik for Class 8, 2009 Edition, Eklavya</t>
  </si>
  <si>
    <t xml:space="preserve">Jawab Dar Sawal </t>
  </si>
  <si>
    <t>Heera Dhurve</t>
  </si>
  <si>
    <t>978-93-85236-40-2</t>
  </si>
  <si>
    <t>Proeti Roy</t>
  </si>
  <si>
    <t>978-93-85236-41-9</t>
  </si>
  <si>
    <t>Rajesh Joshi</t>
  </si>
  <si>
    <t>Suvidha Mistri</t>
  </si>
  <si>
    <t>978-93-85236-43-3</t>
  </si>
  <si>
    <t>Kamla Bhasin</t>
  </si>
  <si>
    <t>Shivangi</t>
  </si>
  <si>
    <t>978-93-85236-36-5</t>
  </si>
  <si>
    <t>Srote 2017</t>
  </si>
  <si>
    <t xml:space="preserve">How Pranav Went to School </t>
  </si>
  <si>
    <t>Gulam Mohammad Shaikh</t>
  </si>
  <si>
    <t>978-93-85236-37-2</t>
  </si>
  <si>
    <t>Pippi, Aimil, Mardi aur Karlson ke Mazedar Karname</t>
  </si>
  <si>
    <t xml:space="preserve">Nai Sawari  </t>
  </si>
  <si>
    <t xml:space="preserve">School Mein Pranav Ka Pehla Din </t>
  </si>
  <si>
    <t xml:space="preserve">Sair </t>
  </si>
  <si>
    <t>Wordless</t>
  </si>
  <si>
    <t>Vasavi Oja</t>
  </si>
  <si>
    <t>Mohd Khadirbabu</t>
  </si>
  <si>
    <t xml:space="preserve">Pak-Pak Poster Set </t>
  </si>
  <si>
    <t xml:space="preserve">Appukuttan Ko Tolein Kaise? </t>
  </si>
  <si>
    <t xml:space="preserve">Apne Haath Vigyan </t>
  </si>
  <si>
    <t xml:space="preserve">Chitra Paheli </t>
  </si>
  <si>
    <t>(Cost includes 18% GST plus forwarding charges)*</t>
  </si>
  <si>
    <t>Bharat Jodo</t>
  </si>
  <si>
    <t>Chalo Chitra Banain / Let's Draw</t>
  </si>
  <si>
    <t>978-93-85236-27-3</t>
  </si>
  <si>
    <t>Bachche Asafal Kaise Hote Hai P.B.</t>
  </si>
  <si>
    <t>Gogu Shyamta</t>
  </si>
  <si>
    <t>Pooja Vaish, Rashmi Mala</t>
  </si>
  <si>
    <t>978-93-85236-42-6</t>
  </si>
  <si>
    <t>Jayshree kalttil</t>
  </si>
  <si>
    <t>Raakhi Pesvani</t>
  </si>
  <si>
    <t>978-93-85236-44-0</t>
  </si>
  <si>
    <t>Sharmila Deo</t>
  </si>
  <si>
    <t>Neloufer Wadia</t>
  </si>
  <si>
    <t>978-93-85236-52-5</t>
  </si>
  <si>
    <t xml:space="preserve">Chakmak 2013 (January 2013 to December 2013)  </t>
  </si>
  <si>
    <t>Chakmak 2017 (January 2017 to December 2017)</t>
  </si>
  <si>
    <t>Sandarbh - 19</t>
  </si>
  <si>
    <t>Meri Grameen Shala Kee Diary</t>
  </si>
  <si>
    <t>Sankhya Card Set</t>
  </si>
  <si>
    <t>Bharti Jagannathan</t>
  </si>
  <si>
    <t>978-93-85236-34-1</t>
  </si>
  <si>
    <t>Sharmila Dev</t>
  </si>
  <si>
    <t>Nelufar Wadia</t>
  </si>
  <si>
    <t>978-93-85236-53-2</t>
  </si>
  <si>
    <t>Richa Jha</t>
  </si>
  <si>
    <t>Gautam Benegal</t>
  </si>
  <si>
    <t>978-93-85236-66-2</t>
  </si>
  <si>
    <t>978-93-85236-67-9</t>
  </si>
  <si>
    <t>Ruchi Mhasane</t>
  </si>
  <si>
    <t>978-93-85236-68-6</t>
  </si>
  <si>
    <t>978-93-85236-50-1</t>
  </si>
  <si>
    <t>Shyam Susheel</t>
  </si>
  <si>
    <t>Amrita</t>
  </si>
  <si>
    <t>978-93-85236-81-5</t>
  </si>
  <si>
    <t>978-93-85236-70-9</t>
  </si>
  <si>
    <t>Nilesh Gahlot</t>
  </si>
  <si>
    <t>978-93-85236-69-3</t>
  </si>
  <si>
    <t>Kancha Ilaiah Shepherd</t>
  </si>
  <si>
    <t>Lokesh Khodke , Shefali Jain</t>
  </si>
  <si>
    <t>978-93-85236-45-7</t>
  </si>
  <si>
    <t>978-93-85236-51-8</t>
  </si>
  <si>
    <t>978-93-85236-72-3</t>
  </si>
  <si>
    <t>Sanjiv Thakur</t>
  </si>
  <si>
    <t>Riya Patel</t>
  </si>
  <si>
    <t>978-93-85236-65-5</t>
  </si>
  <si>
    <t>G Samyuktha</t>
  </si>
  <si>
    <t>978-93-81337-45-5</t>
  </si>
  <si>
    <t>(Ullu-Ullu, Dawat, Dona pattal patte ki)</t>
  </si>
  <si>
    <t>(Anda Jhul raha Tha Jhula, Nai kahani, Ek Bund Todi)</t>
  </si>
  <si>
    <t>(Khet, Gilhari, Baigan Aya bhindi aai, Mera Gaana, badal Ko Hui Sardi, Ravivar hua bekar, main Hoon Aam)</t>
  </si>
  <si>
    <t>Collection from Children</t>
  </si>
  <si>
    <t>Dev jagat, Kanak Shashi</t>
  </si>
  <si>
    <t>Harsh Mander</t>
  </si>
  <si>
    <t>Vidushi Yadav</t>
  </si>
  <si>
    <t>978-93-85236-78-5</t>
  </si>
  <si>
    <t>978-93-85236-49-5</t>
  </si>
  <si>
    <t>Shubham Lakhera, Kanak Shashi</t>
  </si>
  <si>
    <t>978-93-85236-73-0</t>
  </si>
  <si>
    <t>Mayukh Khosh, Kanak Shashi</t>
  </si>
  <si>
    <t>978-93-85236-80-8</t>
  </si>
  <si>
    <t>Proiti Roy</t>
  </si>
  <si>
    <t>978-93-85236-82-2</t>
  </si>
  <si>
    <t>Karen Levine</t>
  </si>
  <si>
    <t>978-93-85236-75-4</t>
  </si>
  <si>
    <t>Nabaneeta Dev Sen</t>
  </si>
  <si>
    <t>978-93-85236-83-9</t>
  </si>
  <si>
    <t>Shivani Taneja and Maheen Mirza</t>
  </si>
  <si>
    <t>978-93-81337-76-9</t>
  </si>
  <si>
    <t>Amman Madan</t>
  </si>
  <si>
    <t>Abira Bandopadhyay</t>
  </si>
  <si>
    <t>978-93-85236-79-2</t>
  </si>
  <si>
    <t>Chakmak 2018 (January 2018 to December 2018)</t>
  </si>
  <si>
    <t>Srote 2018</t>
  </si>
  <si>
    <t>Harshika Udashi</t>
  </si>
  <si>
    <t>978-93-85236-85-3</t>
  </si>
  <si>
    <t>Lavanya Naydu</t>
  </si>
  <si>
    <t>978-93-85236-91-4</t>
  </si>
  <si>
    <t>Shruthi Rao</t>
  </si>
  <si>
    <t>Priya Kuriyan</t>
  </si>
  <si>
    <t>978-93-85236-86-0</t>
  </si>
  <si>
    <t>Lynette Ka Safar</t>
  </si>
  <si>
    <t>Maikal Pahadon Ke Bagh</t>
  </si>
  <si>
    <t>Kakku Ke Karname</t>
  </si>
  <si>
    <t>Jangali Sarson Ke Uphaar</t>
  </si>
  <si>
    <t>Maa</t>
  </si>
  <si>
    <t>Loop</t>
  </si>
  <si>
    <t>Mridu In Madras</t>
  </si>
  <si>
    <t xml:space="preserve">Sunita </t>
  </si>
  <si>
    <t>978-93-85236-89-1</t>
  </si>
  <si>
    <t>Bumboo</t>
  </si>
  <si>
    <t>Karo Koeli</t>
  </si>
  <si>
    <t>Chutkiya Ki Chutiya</t>
  </si>
  <si>
    <t>Aalai Ki Udan</t>
  </si>
  <si>
    <t>Kimiya</t>
  </si>
  <si>
    <t>Chhoti Lal Murgi</t>
  </si>
  <si>
    <t>Ek Ladki Ek Ladka aur Ek Patang</t>
  </si>
  <si>
    <t>Oont Ka Phool</t>
  </si>
  <si>
    <t>Chalo Chalen Pakshi Dekhne</t>
  </si>
  <si>
    <t>Khat</t>
  </si>
  <si>
    <t>Mitwa</t>
  </si>
  <si>
    <t>Sir Ka Saalan</t>
  </si>
  <si>
    <t>Phir Jeet Gai Tataki Aur Diler Badeyya</t>
  </si>
  <si>
    <t>Mera School</t>
  </si>
  <si>
    <t>So Ja Ulloo</t>
  </si>
  <si>
    <t>Chhadi / The Walking Stick</t>
  </si>
  <si>
    <t>Payal Kho Gai</t>
  </si>
  <si>
    <t>Neele Log</t>
  </si>
  <si>
    <t>Dost</t>
  </si>
  <si>
    <t>Jald Bahut Jald</t>
  </si>
  <si>
    <t>Saanp Ne Socha</t>
  </si>
  <si>
    <t>Patang Ki Karamaat</t>
  </si>
  <si>
    <t>BUMBOO..The Donkey Who Would  Not Budge</t>
  </si>
  <si>
    <t>Soon Very Soon</t>
  </si>
  <si>
    <t>The Girl The Boy and The Kite</t>
  </si>
  <si>
    <t>Teen Dost</t>
  </si>
  <si>
    <t xml:space="preserve">Achchha Mausi Alvida </t>
  </si>
  <si>
    <t xml:space="preserve">Khilono Ka Basta / Toy Bag </t>
  </si>
  <si>
    <t>Manjari Singh</t>
  </si>
  <si>
    <t>978-93-85236-93-8</t>
  </si>
  <si>
    <t>978-93-85236-77-8</t>
  </si>
  <si>
    <t xml:space="preserve">Rinchin  </t>
  </si>
  <si>
    <t>Shivatmika Lala</t>
  </si>
  <si>
    <t>978-93-85236-71-6</t>
  </si>
  <si>
    <t>Khichadi…. Ek Lok Katha (Big Book)</t>
  </si>
  <si>
    <t>978-93-85236-90-7</t>
  </si>
  <si>
    <t xml:space="preserve">Hamara John </t>
  </si>
  <si>
    <t xml:space="preserve">Phar Phar Udi Patang </t>
  </si>
  <si>
    <t>P Y Balan</t>
  </si>
  <si>
    <t>Satyanand Mohan</t>
  </si>
  <si>
    <t>978-93-85236-39-6</t>
  </si>
  <si>
    <t>Suresh B V</t>
  </si>
  <si>
    <t>978-93-85236-38-9</t>
  </si>
  <si>
    <t xml:space="preserve">Chhutki Ullee </t>
  </si>
  <si>
    <t>Aantye Damm</t>
  </si>
  <si>
    <t>978-93-85236-95-2</t>
  </si>
  <si>
    <t>Sumanta Dey</t>
  </si>
  <si>
    <t>978-93-85236-97-6</t>
  </si>
  <si>
    <t>Baniprasan</t>
  </si>
  <si>
    <t>978-93-85236-94-5</t>
  </si>
  <si>
    <t>Rohit Kokil</t>
  </si>
  <si>
    <t>978-93-85236-87-7</t>
  </si>
  <si>
    <t xml:space="preserve">While the women went hunting, what did the men do ?  </t>
  </si>
  <si>
    <t xml:space="preserve">While the men went hunting, what did the women do ? </t>
  </si>
  <si>
    <t xml:space="preserve">Jab Purushon Ne Kiya Shikar Tab Mahilaon  Ne Kya Kiya ? </t>
  </si>
  <si>
    <t xml:space="preserve">Main Dhoondh Raha Hoon </t>
  </si>
  <si>
    <t xml:space="preserve">Manav Sharir Ki Tasveer </t>
  </si>
  <si>
    <t>Samina Mishra</t>
  </si>
  <si>
    <t>978-93-85236-46-4</t>
  </si>
  <si>
    <t>Mayukh Khosh</t>
  </si>
  <si>
    <t>978-93-85236-98-3</t>
  </si>
  <si>
    <t>Aam ke sar pe</t>
  </si>
  <si>
    <t>Bazar</t>
  </si>
  <si>
    <t>Dhammak-Dhammak</t>
  </si>
  <si>
    <t>Ped Neela Tha</t>
  </si>
  <si>
    <t>Akal Aur Uske Baad</t>
  </si>
  <si>
    <t>Kya Baat Ho gayi</t>
  </si>
  <si>
    <t xml:space="preserve">Aao Badal </t>
  </si>
  <si>
    <t>Laal Pahad | The Red Hill</t>
  </si>
  <si>
    <t>Nangu Nangu Naach</t>
  </si>
  <si>
    <t>The Blue People</t>
  </si>
  <si>
    <t xml:space="preserve">Friend </t>
  </si>
  <si>
    <t xml:space="preserve">The Little Red Hen </t>
  </si>
  <si>
    <t xml:space="preserve">Aalai Goes Flying </t>
  </si>
  <si>
    <t>Tales of Her Ponytail</t>
  </si>
  <si>
    <t>Po Tricks His Foe</t>
  </si>
  <si>
    <t>Dublee Cheenti Sabse Aage Thi (Diary)</t>
  </si>
  <si>
    <t>Ande Mein Ek Aur Anda Hai</t>
  </si>
  <si>
    <t>Khelo Ganit</t>
  </si>
  <si>
    <t>Chakmak Kavita Card -1</t>
  </si>
  <si>
    <t>Chakmak Kavita Card -2</t>
  </si>
  <si>
    <t>Chakmak Kavita Card -3</t>
  </si>
  <si>
    <t>Chakmak Kavita Card -4</t>
  </si>
  <si>
    <t>Bhopal Gas Trasadi</t>
  </si>
  <si>
    <t xml:space="preserve">Ab Hum Azaad Hain </t>
  </si>
  <si>
    <t>Motion And Force</t>
  </si>
  <si>
    <t>Notes of Running Feet - English in Primary Textbooks</t>
  </si>
  <si>
    <t>Prakash</t>
  </si>
  <si>
    <t>In Our Own Words</t>
  </si>
  <si>
    <t>Daulat Aur Badhali</t>
  </si>
  <si>
    <t>Saur Urja ki Kahani</t>
  </si>
  <si>
    <t>Vigyan aur Uski Shiksha</t>
  </si>
  <si>
    <t>Never A Dull Moment</t>
  </si>
  <si>
    <t>Akam Se Puram Tak (Lokkathaon ka Ghar our Bahar)</t>
  </si>
  <si>
    <t>The Story of Atomic Theory of Matter</t>
  </si>
  <si>
    <t>978-93-85236-88-4</t>
  </si>
  <si>
    <t>Cycle Ka Sapna</t>
  </si>
  <si>
    <t>Seema</t>
  </si>
  <si>
    <t>Sharvari Deshpandey</t>
  </si>
  <si>
    <t>978-93-87926-07-3</t>
  </si>
  <si>
    <t>978-93-85236-17-4</t>
  </si>
  <si>
    <t>Niharika Shinoy</t>
  </si>
  <si>
    <t>978-93-87926-09-7</t>
  </si>
  <si>
    <t>Pramod Pathak</t>
  </si>
  <si>
    <t>Habib Ali</t>
  </si>
  <si>
    <t>978-93-85236-76-1</t>
  </si>
  <si>
    <t>Mahin Mirza</t>
  </si>
  <si>
    <t>Sagar Kolavankar</t>
  </si>
  <si>
    <t>978-93-87926-08-0</t>
  </si>
  <si>
    <t>Mitali Perkins</t>
  </si>
  <si>
    <t>Jamie Hogan</t>
  </si>
  <si>
    <t>978-93-87926-11-0</t>
  </si>
  <si>
    <t>Shashikala Naarvare</t>
  </si>
  <si>
    <t>978-93-87926-25-7</t>
  </si>
  <si>
    <t>978-93-87926-19-6</t>
  </si>
  <si>
    <t>Upendra Raychaudhary</t>
  </si>
  <si>
    <t>978-93-87926-18-9</t>
  </si>
  <si>
    <t>angelo Fanelli</t>
  </si>
  <si>
    <t>Cecilia Orsoni</t>
  </si>
  <si>
    <t>978-93-87926-12-7</t>
  </si>
  <si>
    <t>978-93-85236-92-1</t>
  </si>
  <si>
    <t>karen Haydock</t>
  </si>
  <si>
    <t>978-93-87926-20-2</t>
  </si>
  <si>
    <t>978-93-87926-21-9</t>
  </si>
  <si>
    <t>Shubham Lakhera</t>
  </si>
  <si>
    <t>978-93-87926-17-2</t>
  </si>
  <si>
    <t>Collection from Children and Library</t>
  </si>
  <si>
    <t xml:space="preserve">Compiled </t>
  </si>
  <si>
    <t xml:space="preserve">Teji Grover </t>
  </si>
  <si>
    <t>Hindi And English</t>
  </si>
  <si>
    <t>R.K. Agnihotri &amp; A.L. Khanna, trans Barun Kumar Mishra</t>
  </si>
  <si>
    <t>Julia Webber Gordon, trans Poorva Yagnik Kushwaha</t>
  </si>
  <si>
    <t>edited by Michael W.Apple &amp; James A.Bean trans Swayam Prakash</t>
  </si>
  <si>
    <t xml:space="preserve">Bhimayana: Asprishyata Ke Anubhav </t>
  </si>
  <si>
    <t>Hindi, Marathi</t>
  </si>
  <si>
    <t>The bilingual texts in this series of booklets .</t>
  </si>
  <si>
    <t xml:space="preserve">Aao Pade/Let's Read - Set of 11 books
</t>
  </si>
  <si>
    <t xml:space="preserve">CLI-Set Of 18 Books </t>
  </si>
  <si>
    <t>Pub. Year</t>
  </si>
  <si>
    <t>Chakmak 2019 (January 2019 to December 2019)</t>
  </si>
  <si>
    <t>Srote 2019</t>
  </si>
  <si>
    <t>Online Order</t>
  </si>
  <si>
    <t>Pitarakart</t>
  </si>
  <si>
    <t>978-93-87926-38-7</t>
  </si>
  <si>
    <t>978-93-87926-39-4</t>
  </si>
  <si>
    <t>978-93-87926-40-0</t>
  </si>
  <si>
    <t>Madhav Gadgil</t>
  </si>
  <si>
    <t>978-93-87926-44-8</t>
  </si>
  <si>
    <t>Rajani Dwivedi, Hriday Kant Diwan</t>
  </si>
  <si>
    <t>978-93-87926-43-1</t>
  </si>
  <si>
    <t>Manoj Sahu 'Nidar'</t>
  </si>
  <si>
    <t>978-93-87926-46-2</t>
  </si>
  <si>
    <t>Farah Farooqui</t>
  </si>
  <si>
    <t>978-93-87926-48-6</t>
  </si>
  <si>
    <t>Sukanya Bose, Priyanka Ghosh, Arvind Sardana</t>
  </si>
  <si>
    <t>978-93-87926-00-0</t>
  </si>
  <si>
    <t>Maad</t>
  </si>
  <si>
    <t>Nilesh Gehlot</t>
  </si>
  <si>
    <t>978-93-87926-41-7</t>
  </si>
  <si>
    <t>978-93-87926-28-8</t>
  </si>
  <si>
    <t>978-93-87926-15-8</t>
  </si>
  <si>
    <t>978-93-87926-16-5</t>
  </si>
  <si>
    <t>978-93-87926-29-5</t>
  </si>
  <si>
    <t>978-93-87926-30-1</t>
  </si>
  <si>
    <t>978-93-87926-31-8</t>
  </si>
  <si>
    <t>978-93-87926-32-5</t>
  </si>
  <si>
    <t>978-93-87926-33-2</t>
  </si>
  <si>
    <t>978-93-87926-34-9</t>
  </si>
  <si>
    <t>978-93-87926-35-6</t>
  </si>
  <si>
    <t>978-93-87926-36-3</t>
  </si>
  <si>
    <t>978-93-87926-37-0</t>
  </si>
  <si>
    <t>Various</t>
  </si>
  <si>
    <t>Kanak Shashi | Art work by : Trripurari Singh</t>
  </si>
  <si>
    <t>978-93-87926-24-0</t>
  </si>
  <si>
    <t>Ramkishan Adig, Kanak Shashi</t>
  </si>
  <si>
    <t>978-93-87926-96-7</t>
  </si>
  <si>
    <t>978-93-87926-45-5</t>
  </si>
  <si>
    <t>Bakari Ki Cycle</t>
  </si>
  <si>
    <t>Hau Hau happ</t>
  </si>
  <si>
    <t>Abu-Sabu</t>
  </si>
  <si>
    <t>Laal Phoolon ki Khushboo Peeli</t>
  </si>
  <si>
    <t>Marathi</t>
  </si>
  <si>
    <t>978-93-87926-27-1</t>
  </si>
  <si>
    <t>Janvigyan Ka Sawal</t>
  </si>
  <si>
    <t>Vaishali Shrof</t>
  </si>
  <si>
    <t>Samidha Gunjal</t>
  </si>
  <si>
    <t>978-81-94651-80-2</t>
  </si>
  <si>
    <t>Niharika Shenoy</t>
  </si>
  <si>
    <t>978-81-94651-82-6</t>
  </si>
  <si>
    <t>Folktail</t>
  </si>
  <si>
    <t>Hathi ki Hitchki</t>
  </si>
  <si>
    <t xml:space="preserve">Small Origami Book Set (Set of 5 Books) </t>
  </si>
  <si>
    <t xml:space="preserve">Barish </t>
  </si>
  <si>
    <t xml:space="preserve">Kutte Ka Ek Din | A Dog's Day </t>
  </si>
  <si>
    <t>Attu-Gattu</t>
  </si>
  <si>
    <t xml:space="preserve">Char Cheetiyan </t>
  </si>
  <si>
    <t>978-93-81300-66-4</t>
  </si>
  <si>
    <t>978-93-85236-2-42</t>
  </si>
  <si>
    <t>Mini Shrinivasan</t>
  </si>
  <si>
    <t>978-81-94651-85-7</t>
  </si>
  <si>
    <t>Nishith Mehta</t>
  </si>
  <si>
    <t>978-93-87926-26-4</t>
  </si>
  <si>
    <t>Sheetal Paul</t>
  </si>
  <si>
    <t>Ankitha Thakur</t>
  </si>
  <si>
    <t>978-93-87926-10-3</t>
  </si>
  <si>
    <t xml:space="preserve">Chiknik Choon </t>
  </si>
  <si>
    <t>Sonam Ritik Vikram Ajay</t>
  </si>
  <si>
    <t>Ubitha Leela Unni</t>
  </si>
  <si>
    <t>978-81-94641-81-9</t>
  </si>
  <si>
    <t>978-93-87926-49-3</t>
  </si>
  <si>
    <t>Sagar Kolwankar</t>
  </si>
  <si>
    <t>Muskan Pandey</t>
  </si>
  <si>
    <t>978-93-87926-98-1</t>
  </si>
  <si>
    <t>978-93-87926-97-4</t>
  </si>
  <si>
    <t>978-81-946518-83-3</t>
  </si>
  <si>
    <t>Gopini Karunakar</t>
  </si>
  <si>
    <t>Neelima Shekh</t>
  </si>
  <si>
    <t>Patang</t>
  </si>
  <si>
    <t>978-81-94651-86-4</t>
  </si>
  <si>
    <t xml:space="preserve">Thaon-Thaon Ghuma </t>
  </si>
  <si>
    <t xml:space="preserve">Geet Ka Kamaal </t>
  </si>
  <si>
    <t xml:space="preserve">Andaman Ka Ladka </t>
  </si>
  <si>
    <t>Pado Likho Maza karo Bhag 1</t>
  </si>
  <si>
    <t>Madhuri Purandare</t>
  </si>
  <si>
    <t>978-81-980357-2-4</t>
  </si>
  <si>
    <t>978-81-980357-9-5</t>
  </si>
  <si>
    <t>Mandira Kumar padma M Sarangpani</t>
  </si>
  <si>
    <t>Swati Dandekar</t>
  </si>
  <si>
    <t>978-93-879269-4-3</t>
  </si>
  <si>
    <t>Shefali Jha, Rekhraj</t>
  </si>
  <si>
    <t>Chinan, K P Raj</t>
  </si>
  <si>
    <t>978-81-946518-4-0</t>
  </si>
  <si>
    <t xml:space="preserve">Mann Ke Laddu / Day-Dream </t>
  </si>
  <si>
    <t>Megh Ki Chhaya</t>
  </si>
  <si>
    <t>Khushi Khushi - Class 5 Part 3</t>
  </si>
  <si>
    <t>Mujhe Doop Chahiye</t>
  </si>
  <si>
    <t>Khilono Ka Khazana / Toy treasure</t>
  </si>
  <si>
    <t>My Day With The Clouds</t>
  </si>
  <si>
    <t>Aditi Aur Ek Aankh Wali Bandariya</t>
  </si>
  <si>
    <t>Aditi Aur Thames Nadi Ka Dragon</t>
  </si>
  <si>
    <t>Kala Se Seekhna</t>
  </si>
  <si>
    <t>Kankal Ka Kamaal: Hamari Haddiyan</t>
  </si>
  <si>
    <t>Raadhika Tipnis</t>
  </si>
  <si>
    <t>978-81-950357-4-8</t>
  </si>
  <si>
    <t>978-81-950357-5-5</t>
  </si>
  <si>
    <t>Kanchan Shine</t>
  </si>
  <si>
    <t>978-93-911323-5-4</t>
  </si>
  <si>
    <t xml:space="preserve">Aditi or Uske Dosto Ne Kiya Jwalamukhi Daitya Ka Samana </t>
  </si>
  <si>
    <t>Baitha Aas Lagye Jaldi Saal Pura Ho Jaye (Big Book)</t>
  </si>
  <si>
    <t>Chiknik Choon (Big Book)</t>
  </si>
  <si>
    <t>978-81-946518-7-1</t>
  </si>
  <si>
    <t>978-93-911323-4-7</t>
  </si>
  <si>
    <t>Srote 2020</t>
  </si>
  <si>
    <t xml:space="preserve">Ool Jalool </t>
  </si>
  <si>
    <t>Bol Ari O Dharati Bol</t>
  </si>
  <si>
    <t>Jab Mahilaon Ne  Shikar Kiya Tab Purushon Ne Kya Kiya ?</t>
  </si>
  <si>
    <t xml:space="preserve">Lynette's Journey </t>
  </si>
  <si>
    <t>Joon aur Too</t>
  </si>
  <si>
    <t xml:space="preserve">Prashika - Eklavya's Innovative Experiment in Primary Education </t>
  </si>
  <si>
    <t>Seekhna Sikhana</t>
  </si>
  <si>
    <t xml:space="preserve">How Hot How Cold </t>
  </si>
  <si>
    <t>978-93-91132-22-4</t>
  </si>
  <si>
    <t>978-93-91132-22-1</t>
  </si>
  <si>
    <t>Mohd Khadeer Babu, Nuauman Joopka Subhadra</t>
  </si>
  <si>
    <t>Suresh B V, Chithra K S, Saumya Ananthakrishna</t>
  </si>
  <si>
    <t>978-81-95035-76-2</t>
  </si>
  <si>
    <t>978-81-95035-79-3</t>
  </si>
  <si>
    <t>978-81-95035-77-9</t>
  </si>
  <si>
    <t>Meri Zoya Chali Gayi</t>
  </si>
  <si>
    <t>Kahaniyon Ka Ped</t>
  </si>
  <si>
    <t xml:space="preserve">Moin Aur Rakshas </t>
  </si>
  <si>
    <t xml:space="preserve">Aditi Aur Uske Doston Ne Ki Budapest Badlu Ki Madad </t>
  </si>
  <si>
    <t xml:space="preserve">Bhediye Ko Dusht Kyun Kehte Hain? </t>
  </si>
  <si>
    <t xml:space="preserve">Learning Through Art </t>
  </si>
  <si>
    <t>Hamare Sanvidhan Main Mool Aadhikar Aur Kartvya</t>
  </si>
  <si>
    <t>Nazar Ka Pher</t>
  </si>
  <si>
    <t>Boojho Boojho</t>
  </si>
  <si>
    <t>Lomdi aur Zameen</t>
  </si>
  <si>
    <t>SPROUT: A Social geography of Rajasthan</t>
  </si>
  <si>
    <t>978-93-91132-01-9</t>
  </si>
  <si>
    <t>Ajay Sharma</t>
  </si>
  <si>
    <t>Harmanpreet Singh</t>
  </si>
  <si>
    <t xml:space="preserve">Cardo Ka Pitara (More than 650 Cards) </t>
  </si>
  <si>
    <t>Shiksha ki Bajay</t>
  </si>
  <si>
    <t>Vashundhara Arora</t>
  </si>
  <si>
    <t>978-93-91132-00-2</t>
  </si>
  <si>
    <t>Shilpa Ranade</t>
  </si>
  <si>
    <t>978-93-91132-58-3</t>
  </si>
  <si>
    <t>Hans Sande</t>
  </si>
  <si>
    <t>Wenche Oyen</t>
  </si>
  <si>
    <t>978-93-91132-25-5</t>
  </si>
  <si>
    <t>978-93-91132-24-8</t>
  </si>
  <si>
    <t>978-93-91132-03-3</t>
  </si>
  <si>
    <t>Gry Moursund</t>
  </si>
  <si>
    <t>978-93-91132-42-2</t>
  </si>
  <si>
    <t>978-93-91132-41-5</t>
  </si>
  <si>
    <t>Hindi/ Marathi</t>
  </si>
  <si>
    <t>Hindi / Marathi</t>
  </si>
  <si>
    <t xml:space="preserve">Badon Ka Bachpan </t>
  </si>
  <si>
    <t>Picnic at Palashpur</t>
  </si>
  <si>
    <t>Payal is Lost</t>
  </si>
  <si>
    <t>Zia Whitaker</t>
  </si>
  <si>
    <t>Niloufer Wadia</t>
  </si>
  <si>
    <t>978-93-91132-02-6</t>
  </si>
  <si>
    <t>Anant Gangola</t>
  </si>
  <si>
    <t>978-93-91132-80-4</t>
  </si>
  <si>
    <t>978-93-1132-65-1</t>
  </si>
  <si>
    <t>Bazar (Big Book)</t>
  </si>
  <si>
    <t>978-93-91132-81-1</t>
  </si>
  <si>
    <t>Indu L Harikumar</t>
  </si>
  <si>
    <t>978-93-91132-74-3</t>
  </si>
  <si>
    <t>978-93-91132-75-0</t>
  </si>
  <si>
    <t>978-93-91132-40-8</t>
  </si>
  <si>
    <t>Prakriti Samaj Shreenkhla</t>
  </si>
  <si>
    <t>Ramakant Agnihotri</t>
  </si>
  <si>
    <t>978-93-91132-67-5</t>
  </si>
  <si>
    <t>978-93-91132-72-9</t>
  </si>
  <si>
    <r>
      <t>O Harial Ped / O Flowering Tree</t>
    </r>
    <r>
      <rPr>
        <b/>
        <sz val="10"/>
        <color rgb="FFFF0000"/>
        <rFont val="Calibri"/>
        <family val="2"/>
        <scheme val="minor"/>
      </rPr>
      <t xml:space="preserve"> </t>
    </r>
  </si>
  <si>
    <r>
      <t>Borewala</t>
    </r>
    <r>
      <rPr>
        <b/>
        <sz val="10"/>
        <rFont val="Calibri"/>
        <family val="2"/>
        <scheme val="minor"/>
      </rPr>
      <t xml:space="preserve"> </t>
    </r>
  </si>
  <si>
    <r>
      <t>School Me Thatha</t>
    </r>
    <r>
      <rPr>
        <b/>
        <sz val="10"/>
        <rFont val="Calibri"/>
        <family val="2"/>
        <scheme val="minor"/>
      </rPr>
      <t xml:space="preserve"> </t>
    </r>
  </si>
  <si>
    <r>
      <t>Chhote Chacha ab Aapke Shahar Main</t>
    </r>
    <r>
      <rPr>
        <b/>
        <sz val="10"/>
        <color indexed="10"/>
        <rFont val="Calibri"/>
        <family val="2"/>
        <scheme val="minor"/>
      </rPr>
      <t xml:space="preserve"> </t>
    </r>
  </si>
  <si>
    <r>
      <t xml:space="preserve">Aditi Ki Sahas Kathayen </t>
    </r>
    <r>
      <rPr>
        <b/>
        <sz val="10"/>
        <rFont val="Calibri"/>
        <family val="2"/>
        <scheme val="minor"/>
      </rPr>
      <t>(Set of 4 Books)</t>
    </r>
    <r>
      <rPr>
        <sz val="10"/>
        <rFont val="Calibri"/>
        <family val="2"/>
        <scheme val="minor"/>
      </rPr>
      <t xml:space="preserve"> Bhag-1</t>
    </r>
  </si>
  <si>
    <r>
      <t xml:space="preserve">Aditi Ki Sahas Kathayen </t>
    </r>
    <r>
      <rPr>
        <b/>
        <sz val="10"/>
        <rFont val="Calibri"/>
        <family val="2"/>
        <scheme val="minor"/>
      </rPr>
      <t xml:space="preserve">(Set of 4 Books) </t>
    </r>
    <r>
      <rPr>
        <sz val="10"/>
        <rFont val="Calibri"/>
        <family val="2"/>
        <scheme val="minor"/>
      </rPr>
      <t xml:space="preserve">Bhag-2 </t>
    </r>
  </si>
  <si>
    <r>
      <t>Ajooba Aur Anya kahaniyan</t>
    </r>
    <r>
      <rPr>
        <b/>
        <sz val="10"/>
        <rFont val="Calibri"/>
        <family val="2"/>
        <scheme val="minor"/>
      </rPr>
      <t xml:space="preserve"> </t>
    </r>
  </si>
  <si>
    <r>
      <t>Bachpan Ki Batein</t>
    </r>
    <r>
      <rPr>
        <b/>
        <sz val="10"/>
        <rFont val="Calibri"/>
        <family val="2"/>
        <scheme val="minor"/>
      </rPr>
      <t xml:space="preserve"> </t>
    </r>
    <r>
      <rPr>
        <b/>
        <vertAlign val="superscript"/>
        <sz val="10"/>
        <color indexed="30"/>
        <rFont val="Calibri"/>
        <family val="2"/>
        <scheme val="minor"/>
      </rPr>
      <t xml:space="preserve"> </t>
    </r>
  </si>
  <si>
    <r>
      <t>Adrashya Log</t>
    </r>
    <r>
      <rPr>
        <b/>
        <sz val="10"/>
        <rFont val="Calibri"/>
        <family val="2"/>
        <scheme val="minor"/>
      </rPr>
      <t xml:space="preserve"> </t>
    </r>
    <r>
      <rPr>
        <b/>
        <vertAlign val="superscript"/>
        <sz val="10"/>
        <color indexed="30"/>
        <rFont val="Calibri"/>
        <family val="2"/>
        <scheme val="minor"/>
      </rPr>
      <t xml:space="preserve"> </t>
    </r>
  </si>
  <si>
    <r>
      <t>Doodh Jalebi Jagagga</t>
    </r>
    <r>
      <rPr>
        <vertAlign val="superscript"/>
        <sz val="10"/>
        <rFont val="Calibri"/>
        <family val="2"/>
        <scheme val="minor"/>
      </rPr>
      <t xml:space="preserve">  </t>
    </r>
  </si>
  <si>
    <r>
      <t>Science in History (Set of 4 Books)</t>
    </r>
    <r>
      <rPr>
        <b/>
        <sz val="10"/>
        <color indexed="10"/>
        <rFont val="Calibri"/>
        <family val="2"/>
        <scheme val="minor"/>
      </rPr>
      <t xml:space="preserve"> </t>
    </r>
  </si>
  <si>
    <r>
      <t xml:space="preserve">Bharitiya Itihas ke Srote Part 1 H.B.   </t>
    </r>
    <r>
      <rPr>
        <b/>
        <sz val="10"/>
        <color indexed="10"/>
        <rFont val="Calibri"/>
        <family val="2"/>
        <scheme val="minor"/>
      </rPr>
      <t>(Out of stock )</t>
    </r>
  </si>
  <si>
    <r>
      <t xml:space="preserve">Games and Activities - </t>
    </r>
    <r>
      <rPr>
        <i/>
        <sz val="10"/>
        <rFont val="Calibri"/>
        <family val="2"/>
        <scheme val="minor"/>
      </rPr>
      <t>Teachers Guide</t>
    </r>
  </si>
  <si>
    <r>
      <t xml:space="preserve">Games and Activities - </t>
    </r>
    <r>
      <rPr>
        <i/>
        <sz val="10"/>
        <rFont val="Calibri"/>
        <family val="2"/>
        <scheme val="minor"/>
      </rPr>
      <t>Worksheets</t>
    </r>
  </si>
  <si>
    <r>
      <t>Guruji Ki Kitab - Khushi Khushi - Class 1</t>
    </r>
    <r>
      <rPr>
        <b/>
        <sz val="10"/>
        <color rgb="FFFF0000"/>
        <rFont val="Calibri"/>
        <family val="2"/>
        <scheme val="minor"/>
      </rPr>
      <t xml:space="preserve"> </t>
    </r>
  </si>
  <si>
    <r>
      <t xml:space="preserve">Bal Vaigyanik for Class 6 </t>
    </r>
    <r>
      <rPr>
        <b/>
        <sz val="10"/>
        <color rgb="FFFF0000"/>
        <rFont val="Calibri"/>
        <family val="2"/>
        <scheme val="minor"/>
      </rPr>
      <t xml:space="preserve"> (Out of Stock)</t>
    </r>
  </si>
  <si>
    <r>
      <t xml:space="preserve">Prashna Bank </t>
    </r>
    <r>
      <rPr>
        <b/>
        <sz val="10"/>
        <color rgb="FFFF0000"/>
        <rFont val="Calibri"/>
        <family val="2"/>
        <scheme val="minor"/>
      </rPr>
      <t>(Out of Stock)</t>
    </r>
  </si>
  <si>
    <r>
      <t xml:space="preserve">Social Studies Class 6th, 7th &amp; 8th in CD (English) </t>
    </r>
    <r>
      <rPr>
        <b/>
        <sz val="10"/>
        <color indexed="30"/>
        <rFont val="Calibri"/>
        <family val="2"/>
        <scheme val="minor"/>
      </rPr>
      <t>(CD)</t>
    </r>
  </si>
  <si>
    <r>
      <rPr>
        <sz val="10"/>
        <rFont val="Calibri"/>
        <family val="2"/>
        <scheme val="minor"/>
      </rPr>
      <t xml:space="preserve">Economics - Banks and Taxes </t>
    </r>
    <r>
      <rPr>
        <b/>
        <sz val="10"/>
        <color indexed="10"/>
        <rFont val="Calibri"/>
        <family val="2"/>
        <scheme val="minor"/>
      </rPr>
      <t>(Out of stock )</t>
    </r>
  </si>
  <si>
    <r>
      <rPr>
        <b/>
        <sz val="9"/>
        <rFont val="Calibri"/>
        <family val="2"/>
        <scheme val="minor"/>
      </rPr>
      <t>Hands-on Science Kit</t>
    </r>
    <r>
      <rPr>
        <sz val="9"/>
        <rFont val="Calibri"/>
        <family val="2"/>
        <scheme val="minor"/>
      </rPr>
      <t xml:space="preserve"> (with English/Hindi workbooks) 
Contains approximately 150 items and 3 Bal Vaigyanik Workbooks</t>
    </r>
    <r>
      <rPr>
        <b/>
        <sz val="9"/>
        <color indexed="10"/>
        <rFont val="Calibri"/>
        <family val="2"/>
        <scheme val="minor"/>
      </rPr>
      <t xml:space="preserve"> </t>
    </r>
  </si>
  <si>
    <r>
      <t xml:space="preserve">Prashika - Eklavya ka Prathmik Shiksha Mei Abhinav Prayog </t>
    </r>
    <r>
      <rPr>
        <b/>
        <sz val="9"/>
        <color rgb="FFFF0000"/>
        <rFont val="Calibri"/>
        <family val="2"/>
        <scheme val="minor"/>
      </rPr>
      <t>(Out of Stock)</t>
    </r>
  </si>
  <si>
    <r>
      <t>Chakmak</t>
    </r>
    <r>
      <rPr>
        <sz val="10"/>
        <rFont val="Calibri"/>
        <family val="2"/>
        <scheme val="minor"/>
      </rPr>
      <t xml:space="preserve"> Monthly Magazine </t>
    </r>
  </si>
  <si>
    <r>
      <t>Srote</t>
    </r>
    <r>
      <rPr>
        <sz val="10"/>
        <rFont val="Calibri"/>
        <family val="2"/>
        <scheme val="minor"/>
      </rPr>
      <t xml:space="preserve"> Monthly Magazine </t>
    </r>
  </si>
  <si>
    <r>
      <t>Sandarbh</t>
    </r>
    <r>
      <rPr>
        <sz val="10"/>
        <rFont val="Calibri"/>
        <family val="2"/>
        <scheme val="minor"/>
      </rPr>
      <t xml:space="preserve">  Bimonthly magazine</t>
    </r>
  </si>
  <si>
    <t xml:space="preserve">The Gentle Man Who Taught Infinity </t>
  </si>
  <si>
    <t>Learning The Heart Way</t>
  </si>
  <si>
    <t>Shiksha Aur Adhunikta</t>
  </si>
  <si>
    <t>Education and Modernity: Some Sociological Perspectives</t>
  </si>
  <si>
    <t>Bhasha Ka Buniyadi Tana-Bana - Ek Sankalan</t>
  </si>
  <si>
    <t>Jeevan Ki Bahar</t>
  </si>
  <si>
    <t xml:space="preserve">Ek School Manager Ki Diary </t>
  </si>
  <si>
    <t>RTE  and the Resource Requirment</t>
  </si>
  <si>
    <t>Multilingual Education in India (Book 1)</t>
  </si>
  <si>
    <t xml:space="preserve">Children’s Literature (Book 2) </t>
  </si>
  <si>
    <t xml:space="preserve">Children’s Writing (Book 3) </t>
  </si>
  <si>
    <t>Teaching and Learning the Script (Book 4)</t>
  </si>
  <si>
    <t>Using Children’s Literature in the Classroom - Part II (Booklet 7)</t>
  </si>
  <si>
    <t xml:space="preserve">Using Children’s Literature in the Classroom - Part I (Booklet 6) </t>
  </si>
  <si>
    <t xml:space="preserve">Supporting Writing (Booklet 5) </t>
  </si>
  <si>
    <t xml:space="preserve">Supporting Multilingualism (Booklet 4) </t>
  </si>
  <si>
    <t xml:space="preserve">Supporting Script Acquisition and Fluency (Booklet 3) </t>
  </si>
  <si>
    <t xml:space="preserve">Supporting Comprehension (Booklet 2) </t>
  </si>
  <si>
    <t xml:space="preserve">Early Language and Literacy : Introduction and Overview  (Booklet 1) </t>
  </si>
  <si>
    <t xml:space="preserve">Reading Comprehension (Book 5) </t>
  </si>
  <si>
    <r>
      <t xml:space="preserve">Indian Languages and the Constitution </t>
    </r>
    <r>
      <rPr>
        <b/>
        <vertAlign val="superscript"/>
        <sz val="12"/>
        <color theme="4" tint="-0.24994659260841701"/>
        <rFont val="Calibri"/>
        <family val="2"/>
        <scheme val="minor"/>
      </rPr>
      <t>NEW</t>
    </r>
  </si>
  <si>
    <r>
      <t xml:space="preserve">Bhartiya Bhashayein Aur Samvidhan </t>
    </r>
    <r>
      <rPr>
        <b/>
        <vertAlign val="superscript"/>
        <sz val="12"/>
        <color theme="4" tint="-0.24994659260841701"/>
        <rFont val="Calibri"/>
        <family val="2"/>
        <scheme val="minor"/>
      </rPr>
      <t>NEW</t>
    </r>
  </si>
  <si>
    <t>978-93-91132-33-0</t>
  </si>
  <si>
    <t>978-93-91132-32-3</t>
  </si>
  <si>
    <t xml:space="preserve">Haddi (Natak) </t>
  </si>
  <si>
    <r>
      <t xml:space="preserve">A Germ Of An Idea Microbes, Us And The Microbes Within Us </t>
    </r>
    <r>
      <rPr>
        <b/>
        <vertAlign val="superscript"/>
        <sz val="10"/>
        <color indexed="30"/>
        <rFont val="Calibri"/>
        <family val="2"/>
        <scheme val="minor"/>
      </rPr>
      <t>NEW</t>
    </r>
  </si>
  <si>
    <t>Charudatta Navare</t>
  </si>
  <si>
    <t>Reshma Bharve</t>
  </si>
  <si>
    <t>978-81-946518-8-8</t>
  </si>
  <si>
    <t>978-93-911328-2-8</t>
  </si>
  <si>
    <r>
      <t>Farideh Khalatbari</t>
    </r>
    <r>
      <rPr>
        <sz val="10"/>
        <rFont val="Arial"/>
        <family val="2"/>
      </rPr>
      <t xml:space="preserve">, </t>
    </r>
  </si>
  <si>
    <t>Ali Mafakheri</t>
  </si>
  <si>
    <t>978-93-91132-97-2</t>
  </si>
  <si>
    <t>978-93-31132-18-7</t>
  </si>
  <si>
    <t>Arefa tehsin</t>
  </si>
  <si>
    <t>Chetan Sharma</t>
  </si>
  <si>
    <t>978-93-91132-87-3</t>
  </si>
  <si>
    <t>978-93-91132-17-0</t>
  </si>
  <si>
    <r>
      <t xml:space="preserve">A House to Let  </t>
    </r>
    <r>
      <rPr>
        <b/>
        <vertAlign val="superscript"/>
        <sz val="10"/>
        <color indexed="62"/>
        <rFont val="Calibri"/>
        <family val="2"/>
        <scheme val="minor"/>
      </rPr>
      <t>New</t>
    </r>
  </si>
  <si>
    <t>978-93-91132-10-1</t>
  </si>
  <si>
    <t>Lisa Jamileh Barjesteh</t>
  </si>
  <si>
    <t>978-93-91132-06-4</t>
  </si>
  <si>
    <t>978-93-9112-22-6-2</t>
  </si>
  <si>
    <t>Muhammad Raza Shams</t>
  </si>
  <si>
    <t>Amin Hasanjdeh</t>
  </si>
  <si>
    <t>978-93-91132-21-7</t>
  </si>
  <si>
    <t>Farideh Khalatbari</t>
  </si>
  <si>
    <t>Akram Gasempor</t>
  </si>
  <si>
    <t>978-93-91132-19-4</t>
  </si>
  <si>
    <t>978-93-91122-20-2</t>
  </si>
  <si>
    <t>978-81-95035-70-0</t>
  </si>
  <si>
    <t>978-81-95035-78-6</t>
  </si>
  <si>
    <t>Chakmak 2020 (January 2020 to December 2020)</t>
  </si>
  <si>
    <r>
      <t xml:space="preserve">Sandarbh - 22 </t>
    </r>
    <r>
      <rPr>
        <b/>
        <sz val="10"/>
        <color indexed="62"/>
        <rFont val="Calibri"/>
        <family val="2"/>
        <scheme val="minor"/>
      </rPr>
      <t>New</t>
    </r>
  </si>
  <si>
    <t>Sandarbh - 20</t>
  </si>
  <si>
    <r>
      <t xml:space="preserve">Srote 2021 </t>
    </r>
    <r>
      <rPr>
        <b/>
        <sz val="10"/>
        <color theme="3"/>
        <rFont val="Calibri"/>
        <family val="2"/>
        <scheme val="minor"/>
      </rPr>
      <t>New</t>
    </r>
  </si>
  <si>
    <r>
      <t xml:space="preserve">Chakmak 2021 (January 2021 to December 2021) </t>
    </r>
    <r>
      <rPr>
        <sz val="10"/>
        <color theme="3"/>
        <rFont val="Calibri"/>
        <family val="2"/>
        <scheme val="minor"/>
      </rPr>
      <t>New</t>
    </r>
  </si>
  <si>
    <t>Virendra Dubey</t>
  </si>
  <si>
    <t>978-93-91132-70-5</t>
  </si>
  <si>
    <t>Subhadra Kumari Chauhan</t>
  </si>
  <si>
    <t>978-93-91132-54-5</t>
  </si>
  <si>
    <t>Premchand</t>
  </si>
  <si>
    <t>Mayukh Ghosh</t>
  </si>
  <si>
    <t>978-93-91132-62-2</t>
  </si>
  <si>
    <t xml:space="preserve">School Mein Aaj Tumne Kya Poochha? </t>
  </si>
  <si>
    <t xml:space="preserve">Kavita Poster Patti Set </t>
  </si>
  <si>
    <t>Samina Misra</t>
  </si>
  <si>
    <t>Tarik Aziz</t>
  </si>
  <si>
    <t>978-93-91132-14-9</t>
  </si>
  <si>
    <t>Neeraj Vagholikar</t>
  </si>
  <si>
    <t>978-93-91132-94-1</t>
  </si>
  <si>
    <t>Tanya Majumdar, Sujata Padmanabhan</t>
  </si>
  <si>
    <t>Nayantara Surendranath</t>
  </si>
  <si>
    <t>978-93-91132-66-9</t>
  </si>
  <si>
    <t>Sanjay Sondhi</t>
  </si>
  <si>
    <t>Sushma Durve</t>
  </si>
  <si>
    <t>978-93-91132-53-8</t>
  </si>
  <si>
    <t>Dr Jakir Husain</t>
  </si>
  <si>
    <t>Tavisha Singh</t>
  </si>
  <si>
    <t>978-93-91132-46-0</t>
  </si>
  <si>
    <t>978-93-91132-98-9</t>
  </si>
  <si>
    <t>Mohammad Reza Shams</t>
  </si>
  <si>
    <t>Amin Hassanzadeh</t>
  </si>
  <si>
    <t>978-93-91132-12-5</t>
  </si>
  <si>
    <t>Aultan Ahmed Ismail</t>
  </si>
  <si>
    <t>Veda Thozhur Kolleri</t>
  </si>
  <si>
    <t>978-93-91132-12-2</t>
  </si>
  <si>
    <r>
      <t xml:space="preserve">Our Wiggly friends, Earthworms   </t>
    </r>
    <r>
      <rPr>
        <b/>
        <vertAlign val="superscript"/>
        <sz val="10"/>
        <color indexed="30"/>
        <rFont val="Calibri"/>
        <family val="2"/>
        <scheme val="minor"/>
      </rPr>
      <t>NEW</t>
    </r>
  </si>
  <si>
    <t>K Krishnamurty</t>
  </si>
  <si>
    <t>978-93-91132-31-6</t>
  </si>
  <si>
    <t>978-93-91132-39-2</t>
  </si>
  <si>
    <t>978-93-91132-47-7</t>
  </si>
  <si>
    <r>
      <t xml:space="preserve">The Happy Tortoise  </t>
    </r>
    <r>
      <rPr>
        <b/>
        <vertAlign val="superscript"/>
        <sz val="10"/>
        <color indexed="62"/>
        <rFont val="Calibri"/>
        <family val="2"/>
        <scheme val="minor"/>
      </rPr>
      <t>New</t>
    </r>
  </si>
  <si>
    <r>
      <t xml:space="preserve">Moon Hunters  </t>
    </r>
    <r>
      <rPr>
        <b/>
        <vertAlign val="superscript"/>
        <sz val="10"/>
        <color indexed="62"/>
        <rFont val="Calibri"/>
        <family val="2"/>
        <scheme val="minor"/>
      </rPr>
      <t>New</t>
    </r>
  </si>
  <si>
    <r>
      <t xml:space="preserve">The Red Sweater  </t>
    </r>
    <r>
      <rPr>
        <b/>
        <vertAlign val="superscript"/>
        <sz val="10"/>
        <color indexed="62"/>
        <rFont val="Calibri"/>
        <family val="2"/>
        <scheme val="minor"/>
      </rPr>
      <t>New</t>
    </r>
  </si>
  <si>
    <r>
      <t xml:space="preserve">Pani Dhar-Dhar Barse </t>
    </r>
    <r>
      <rPr>
        <b/>
        <vertAlign val="superscript"/>
        <sz val="10"/>
        <color indexed="62"/>
        <rFont val="Calibri"/>
        <family val="2"/>
        <scheme val="minor"/>
      </rPr>
      <t>NEW</t>
    </r>
  </si>
  <si>
    <r>
      <t>Chashma Naya Hai</t>
    </r>
    <r>
      <rPr>
        <b/>
        <sz val="10"/>
        <rFont val="Bahnschrift"/>
        <family val="2"/>
      </rPr>
      <t xml:space="preserve"> </t>
    </r>
  </si>
  <si>
    <r>
      <t>Annual Subscription</t>
    </r>
    <r>
      <rPr>
        <sz val="10"/>
        <color indexed="48"/>
        <rFont val="Calibri"/>
        <family val="2"/>
        <scheme val="minor"/>
      </rPr>
      <t xml:space="preserve"> </t>
    </r>
    <r>
      <rPr>
        <b/>
        <sz val="10"/>
        <color indexed="48"/>
        <rFont val="Calibri"/>
        <family val="2"/>
        <scheme val="minor"/>
      </rPr>
      <t>Rs.800.00</t>
    </r>
    <r>
      <rPr>
        <b/>
        <sz val="10"/>
        <rFont val="Calibri"/>
        <family val="2"/>
        <scheme val="minor"/>
      </rPr>
      <t xml:space="preserve"> </t>
    </r>
  </si>
  <si>
    <r>
      <t>Annual Subscription</t>
    </r>
    <r>
      <rPr>
        <sz val="10"/>
        <color indexed="48"/>
        <rFont val="Calibri"/>
        <family val="2"/>
        <scheme val="minor"/>
      </rPr>
      <t xml:space="preserve"> </t>
    </r>
    <r>
      <rPr>
        <b/>
        <sz val="10"/>
        <color indexed="48"/>
        <rFont val="Calibri"/>
        <family val="2"/>
        <scheme val="minor"/>
      </rPr>
      <t>Rs.600.00</t>
    </r>
    <r>
      <rPr>
        <b/>
        <sz val="10"/>
        <rFont val="Calibri"/>
        <family val="2"/>
        <scheme val="minor"/>
      </rPr>
      <t xml:space="preserve"> </t>
    </r>
  </si>
  <si>
    <r>
      <t>Annual Subscription</t>
    </r>
    <r>
      <rPr>
        <sz val="10"/>
        <color indexed="48"/>
        <rFont val="Calibri"/>
        <family val="2"/>
        <scheme val="minor"/>
      </rPr>
      <t xml:space="preserve"> </t>
    </r>
    <r>
      <rPr>
        <b/>
        <sz val="10"/>
        <color indexed="48"/>
        <rFont val="Calibri"/>
        <family val="2"/>
        <scheme val="minor"/>
      </rPr>
      <t>Rs.450.00</t>
    </r>
    <r>
      <rPr>
        <b/>
        <sz val="10"/>
        <color indexed="10"/>
        <rFont val="Calibri"/>
        <family val="2"/>
        <scheme val="minor"/>
      </rPr>
      <t xml:space="preserve"> </t>
    </r>
  </si>
  <si>
    <t xml:space="preserve">Kamedi Ka Geet </t>
  </si>
  <si>
    <t xml:space="preserve">Chhutki aur Cheero </t>
  </si>
  <si>
    <t xml:space="preserve">Pyari Madam </t>
  </si>
  <si>
    <r>
      <t>So Ja Ulloo  (Big Book)</t>
    </r>
    <r>
      <rPr>
        <b/>
        <vertAlign val="superscript"/>
        <sz val="10"/>
        <color indexed="30"/>
        <rFont val="Calibri"/>
        <family val="2"/>
        <scheme val="minor"/>
      </rPr>
      <t xml:space="preserve"> </t>
    </r>
  </si>
  <si>
    <r>
      <t>Do Naam Wala Ladka Tatha Anya Kahaniyan</t>
    </r>
    <r>
      <rPr>
        <b/>
        <vertAlign val="superscript"/>
        <sz val="10"/>
        <color indexed="30"/>
        <rFont val="Calibri"/>
        <family val="2"/>
        <scheme val="minor"/>
      </rPr>
      <t xml:space="preserve"> </t>
    </r>
  </si>
  <si>
    <t>School ki Ankahi Kahaniyan</t>
  </si>
  <si>
    <t>Machher Jhol</t>
  </si>
  <si>
    <t>Po Ne Diya Chakma</t>
  </si>
  <si>
    <t xml:space="preserve">Ziddi Shanno </t>
  </si>
  <si>
    <t xml:space="preserve">Guthli to Pari Hai </t>
  </si>
  <si>
    <t>Ande Se Nikla Bachhera To Jhonpadi Se Tapka</t>
  </si>
  <si>
    <t>Chand Ki Shararat</t>
  </si>
  <si>
    <t>Na Aasmaan Gira, Na Chaand Baukhalaya</t>
  </si>
  <si>
    <t>Siyar Aur Mor</t>
  </si>
  <si>
    <t>Tannu Ki Frock</t>
  </si>
  <si>
    <t>Saras Aur Siyar</t>
  </si>
  <si>
    <t>Gopi Gawaiya Badha Bajaiya</t>
  </si>
  <si>
    <t>Udati Charpai</t>
  </si>
  <si>
    <t>Dhongi Ladaiya</t>
  </si>
  <si>
    <t>Chidiya Ki Bhayli</t>
  </si>
  <si>
    <t>Appukuttan Ko Tolein Kaise? (Big Book)</t>
  </si>
  <si>
    <t xml:space="preserve">Shaljam (Big Book) </t>
  </si>
  <si>
    <t xml:space="preserve">Agla Kaun (Big Book) </t>
  </si>
  <si>
    <t>Kashti</t>
  </si>
  <si>
    <t>Basti Me Chor / Theif in the Basti</t>
  </si>
  <si>
    <t>Rakhi Ke Laddu/ Laddu for Rakhi</t>
  </si>
  <si>
    <t>Cutpiece Kumar</t>
  </si>
  <si>
    <t>Matke Mein Chand</t>
  </si>
  <si>
    <t>Kitna Sara Kaam</t>
  </si>
  <si>
    <t xml:space="preserve">Aarav Ka Chhata </t>
  </si>
  <si>
    <t>Itihaas Ki Aatmaen</t>
  </si>
  <si>
    <t>Ast Mast Vyast</t>
  </si>
  <si>
    <t>Titli - Khile Hawa Ke Phool</t>
  </si>
  <si>
    <t>Ande di Gal !</t>
  </si>
  <si>
    <t>Nona aur Seb Ka Ped</t>
  </si>
  <si>
    <t>Ande Me Kuchh Kala Hai</t>
  </si>
  <si>
    <t>Machhli Nadi Khol Ke Baithi</t>
  </si>
  <si>
    <t>Ye Sara Ujala Suraj Ka</t>
  </si>
  <si>
    <t>Jab Main Ghar Pahuncha To Ghoda Ja Chuka Tha</t>
  </si>
  <si>
    <t>Andhere Ke Paar</t>
  </si>
  <si>
    <t>Archimedes Aur Bread ka Slice</t>
  </si>
  <si>
    <r>
      <rPr>
        <sz val="10"/>
        <rFont val="Calibri"/>
        <family val="2"/>
        <scheme val="minor"/>
      </rPr>
      <t>Aam ke Sukhe Ped Par</t>
    </r>
    <r>
      <rPr>
        <vertAlign val="superscript"/>
        <sz val="10"/>
        <rFont val="Calibri"/>
        <family val="2"/>
        <scheme val="minor"/>
      </rPr>
      <t xml:space="preserve">  </t>
    </r>
  </si>
  <si>
    <t>Mattie Baith Jao ! Baith Jao Mattie</t>
  </si>
  <si>
    <t>Mendhak</t>
  </si>
  <si>
    <t>The Three Kittens (Big Book)</t>
  </si>
  <si>
    <t>Chhutki and Cheero</t>
  </si>
  <si>
    <t>The Boy in the Dark Hole</t>
  </si>
  <si>
    <t>Phulkaari gose Brinjaling</t>
  </si>
  <si>
    <t>CutPiece Kumar</t>
  </si>
  <si>
    <t>Tataki Wins Again and Braveheart Badeyya</t>
  </si>
  <si>
    <t>The Sackclothman</t>
  </si>
  <si>
    <t>Untold School Stories</t>
  </si>
  <si>
    <t>When I came Home, The Horse was Gone</t>
  </si>
  <si>
    <t>Archimedes and The Slice of Bread</t>
  </si>
  <si>
    <t>Mattie Sit Down ! Sit Down Mattie</t>
  </si>
  <si>
    <t xml:space="preserve">Frog </t>
  </si>
  <si>
    <t>Saat Rangeen Poster Set (Ravivar Hua bekar)</t>
  </si>
  <si>
    <t>Hamari Manspeshiyan</t>
  </si>
  <si>
    <t>My Body My Life</t>
  </si>
  <si>
    <t>Nature Society Series (Maharashtra Map)</t>
  </si>
  <si>
    <r>
      <t xml:space="preserve">Nature Society Series (Maharashtra Map- </t>
    </r>
    <r>
      <rPr>
        <b/>
        <sz val="10"/>
        <rFont val="Calibri"/>
        <family val="2"/>
        <scheme val="minor"/>
      </rPr>
      <t>Marathi</t>
    </r>
    <r>
      <rPr>
        <sz val="10"/>
        <rFont val="Calibri"/>
        <family val="2"/>
        <scheme val="minor"/>
      </rPr>
      <t>)</t>
    </r>
  </si>
  <si>
    <t>Nature Society Series (Odisha Map)</t>
  </si>
  <si>
    <t>Nature Society Series (Rajasthan Map)</t>
  </si>
  <si>
    <t>Nature Society Series (Lakshadweep Map)</t>
  </si>
  <si>
    <t>Ummeed Ke Rang</t>
  </si>
  <si>
    <t>Improving Government School</t>
  </si>
  <si>
    <t>Bulb Kaise Jale</t>
  </si>
  <si>
    <t>Sarkari Schoolon  Me Sudhar</t>
  </si>
  <si>
    <t>History: British Dominance and Indian Independence</t>
  </si>
  <si>
    <t>Sandarbh - 21</t>
  </si>
  <si>
    <t>978-93-91132-27-9</t>
  </si>
  <si>
    <r>
      <t xml:space="preserve">Dilkash Kenchue </t>
    </r>
    <r>
      <rPr>
        <vertAlign val="superscript"/>
        <sz val="12"/>
        <color theme="4" tint="-0.24994659260841701"/>
        <rFont val="Bahnschrift"/>
        <family val="2"/>
      </rPr>
      <t>NEW</t>
    </r>
  </si>
  <si>
    <r>
      <t xml:space="preserve">The Mouse And the pencil (Big Book) </t>
    </r>
    <r>
      <rPr>
        <b/>
        <vertAlign val="superscript"/>
        <sz val="10"/>
        <color theme="7" tint="-0.24994659260841701"/>
        <rFont val="Calibri"/>
        <family val="2"/>
        <scheme val="minor"/>
      </rPr>
      <t>New</t>
    </r>
  </si>
  <si>
    <t>V Suteyev</t>
  </si>
  <si>
    <r>
      <t xml:space="preserve">The Boat (Big Book) </t>
    </r>
    <r>
      <rPr>
        <b/>
        <vertAlign val="superscript"/>
        <sz val="10"/>
        <color theme="7" tint="-0.24994659260841701"/>
        <rFont val="Calibri"/>
        <family val="2"/>
        <scheme val="minor"/>
      </rPr>
      <t>New</t>
    </r>
  </si>
  <si>
    <t>978-93-91132-77-4</t>
  </si>
  <si>
    <t>978-93-91132-85-9</t>
  </si>
  <si>
    <r>
      <t xml:space="preserve">Reflections on educational practice </t>
    </r>
    <r>
      <rPr>
        <sz val="8"/>
        <rFont val="Bahnschrift"/>
        <family val="2"/>
      </rPr>
      <t xml:space="preserve">(Science,Social Science,Mathematics) </t>
    </r>
    <r>
      <rPr>
        <vertAlign val="superscript"/>
        <sz val="12"/>
        <color theme="4" tint="-0.24994659260841701"/>
        <rFont val="Bahnschrift"/>
        <family val="2"/>
      </rPr>
      <t>NEW</t>
    </r>
  </si>
  <si>
    <t>Disha Nawani, Nandini Manjrekar, Rashmi Paliwal, Rushi Shevade</t>
  </si>
  <si>
    <t>978-39-91132-52-1</t>
  </si>
  <si>
    <t>978-93-94552-02-9</t>
  </si>
  <si>
    <r>
      <t xml:space="preserve">Reflections on educational practice </t>
    </r>
    <r>
      <rPr>
        <sz val="8"/>
        <rFont val="Bahnschrift"/>
        <family val="2"/>
      </rPr>
      <t xml:space="preserve">(Thematic Studies) </t>
    </r>
    <r>
      <rPr>
        <vertAlign val="superscript"/>
        <sz val="12"/>
        <color theme="4" tint="-0.24994659260841701"/>
        <rFont val="Bahnschrift"/>
        <family val="2"/>
      </rPr>
      <t>NEW</t>
    </r>
  </si>
  <si>
    <t>978-93-94552-04-3</t>
  </si>
  <si>
    <r>
      <t xml:space="preserve">Reflections on educational practice </t>
    </r>
    <r>
      <rPr>
        <sz val="8"/>
        <rFont val="Bahnschrift"/>
        <family val="2"/>
      </rPr>
      <t xml:space="preserve">(First Language) </t>
    </r>
    <r>
      <rPr>
        <vertAlign val="superscript"/>
        <sz val="12"/>
        <color theme="4" tint="-0.24994659260841701"/>
        <rFont val="Bahnschrift"/>
        <family val="2"/>
      </rPr>
      <t>NEW</t>
    </r>
  </si>
  <si>
    <t>978-93-94552-03-6</t>
  </si>
  <si>
    <t>978-93-91132-05-7</t>
  </si>
  <si>
    <r>
      <t xml:space="preserve">Nature Society Series (Karnataka Map) </t>
    </r>
    <r>
      <rPr>
        <vertAlign val="superscript"/>
        <sz val="12"/>
        <color theme="4" tint="-0.499984740745262"/>
        <rFont val="Bahnschrift"/>
        <family val="2"/>
      </rPr>
      <t>NEW</t>
    </r>
  </si>
  <si>
    <r>
      <t xml:space="preserve">Nature Society Series (Andman &amp; Nicobar Map) </t>
    </r>
    <r>
      <rPr>
        <vertAlign val="superscript"/>
        <sz val="12"/>
        <color theme="4" tint="-0.499984740745262"/>
        <rFont val="Bahnschrift"/>
        <family val="2"/>
      </rPr>
      <t>NEW</t>
    </r>
  </si>
  <si>
    <t>978-93-91132-45-3</t>
  </si>
  <si>
    <t>Rachna Chhapria</t>
  </si>
  <si>
    <t>978-92-91132-36-1</t>
  </si>
  <si>
    <r>
      <t xml:space="preserve">The Giggling Girl </t>
    </r>
    <r>
      <rPr>
        <b/>
        <vertAlign val="superscript"/>
        <sz val="10"/>
        <color theme="7" tint="-0.24994659260841701"/>
        <rFont val="Calibri"/>
        <family val="2"/>
        <scheme val="minor"/>
      </rPr>
      <t>New</t>
    </r>
  </si>
  <si>
    <r>
      <t>Mari's  March</t>
    </r>
    <r>
      <rPr>
        <b/>
        <vertAlign val="superscript"/>
        <sz val="10"/>
        <color theme="7" tint="-0.24994659260841701"/>
        <rFont val="Calibri"/>
        <family val="2"/>
        <scheme val="minor"/>
      </rPr>
      <t>New</t>
    </r>
  </si>
  <si>
    <t>Lavanya Karthik</t>
  </si>
  <si>
    <t>Anarya</t>
  </si>
  <si>
    <t>978-93-91552-08-1</t>
  </si>
  <si>
    <t>978-93-91132-93-4</t>
  </si>
  <si>
    <t>Gubbare</t>
  </si>
  <si>
    <t>Anokhi Pradarshani</t>
  </si>
  <si>
    <t>Ankur Lekhak Samuh</t>
  </si>
  <si>
    <t>978-93-91132-63-7</t>
  </si>
  <si>
    <t>Eklavya Foundation</t>
  </si>
  <si>
    <r>
      <t xml:space="preserve">Talabandi me Baalbiti </t>
    </r>
    <r>
      <rPr>
        <b/>
        <vertAlign val="superscript"/>
        <sz val="10"/>
        <color indexed="30"/>
        <rFont val="Bahnschrift"/>
        <family val="2"/>
      </rPr>
      <t>NEW</t>
    </r>
    <r>
      <rPr>
        <vertAlign val="superscript"/>
        <sz val="10"/>
        <color indexed="30"/>
        <rFont val="Bahnschrift"/>
        <family val="2"/>
      </rPr>
      <t xml:space="preserve">  </t>
    </r>
  </si>
  <si>
    <t> Nagraj Adve</t>
  </si>
  <si>
    <t>978-93-91442-07-4</t>
  </si>
  <si>
    <t>D Balsubramanyam</t>
  </si>
  <si>
    <t>978-93-91132-29-3</t>
  </si>
  <si>
    <t>Gauri Vandalkar . Ishita Debnath Biswas</t>
  </si>
  <si>
    <t>978-93-91132-79-8</t>
  </si>
  <si>
    <t>978-93-94552-01-2</t>
  </si>
  <si>
    <r>
      <t xml:space="preserve">Neem Teri Nimboli Peeli </t>
    </r>
    <r>
      <rPr>
        <b/>
        <vertAlign val="superscript"/>
        <sz val="10"/>
        <color theme="4" tint="-0.24994659260841701"/>
        <rFont val="Bahnschrift"/>
        <family val="2"/>
      </rPr>
      <t>New</t>
    </r>
  </si>
  <si>
    <r>
      <t xml:space="preserve">Aada Pada </t>
    </r>
    <r>
      <rPr>
        <b/>
        <vertAlign val="superscript"/>
        <sz val="10"/>
        <color theme="4" tint="-0.24994659260841701"/>
        <rFont val="Bahnschrift"/>
        <family val="2"/>
      </rPr>
      <t>New</t>
    </r>
  </si>
  <si>
    <t>Atanu Ray</t>
  </si>
  <si>
    <t>978-93-94552-09-8</t>
  </si>
  <si>
    <t>Beti Kare Sawal</t>
  </si>
  <si>
    <t>Anu Gupta, Sanket karkare</t>
  </si>
  <si>
    <t>978-93-91132-44-6</t>
  </si>
  <si>
    <t>Kanak Shashi, Sushil Shukla (Poems)</t>
  </si>
  <si>
    <t>978-93-91132-71-2</t>
  </si>
  <si>
    <t>978-93-94552-11-1</t>
  </si>
  <si>
    <t>978-93-94552-12-8</t>
  </si>
  <si>
    <r>
      <t xml:space="preserve">Social Science Learning in Schools </t>
    </r>
    <r>
      <rPr>
        <sz val="8"/>
        <rFont val="Calibri"/>
        <family val="2"/>
        <scheme val="minor"/>
      </rPr>
      <t xml:space="preserve">(Perspective and Challenges) with CD </t>
    </r>
    <r>
      <rPr>
        <sz val="8"/>
        <color rgb="FFFF0000"/>
        <rFont val="Calibri"/>
        <family val="2"/>
        <scheme val="minor"/>
      </rPr>
      <t>(Out of Stock</t>
    </r>
    <r>
      <rPr>
        <sz val="8"/>
        <rFont val="Calibri"/>
        <family val="2"/>
        <scheme val="minor"/>
      </rPr>
      <t>)</t>
    </r>
  </si>
  <si>
    <t>Kabira Soi Peer Hai</t>
  </si>
  <si>
    <r>
      <t>Naya Sweater / The New Sweater</t>
    </r>
    <r>
      <rPr>
        <sz val="10"/>
        <color rgb="FFFF0000"/>
        <rFont val="Bahnschrift"/>
        <family val="2"/>
      </rPr>
      <t xml:space="preserve"> </t>
    </r>
  </si>
  <si>
    <t xml:space="preserve">Nayantara Nayar , Amulya B </t>
  </si>
  <si>
    <t>978-93-94552-28-9</t>
  </si>
  <si>
    <r>
      <t xml:space="preserve">The Sometimes River and Remember, Remember </t>
    </r>
    <r>
      <rPr>
        <b/>
        <vertAlign val="superscript"/>
        <sz val="9"/>
        <color theme="4" tint="-0.24994659260841701"/>
        <rFont val="Arial"/>
        <family val="2"/>
      </rPr>
      <t>NEW</t>
    </r>
  </si>
  <si>
    <r>
      <t xml:space="preserve">Baingan Nahin Aaye! Aur Phans Gaya Pecha! </t>
    </r>
    <r>
      <rPr>
        <b/>
        <vertAlign val="superscript"/>
        <sz val="9"/>
        <color theme="4" tint="-0.24994659260841701"/>
        <rFont val="Arial"/>
        <family val="2"/>
      </rPr>
      <t>NEW</t>
    </r>
  </si>
  <si>
    <t>Upasana, Deepti</t>
  </si>
  <si>
    <t>978-93-94552-23-4</t>
  </si>
  <si>
    <r>
      <t xml:space="preserve">Vangi Nahi Ali !! Kuni Aaiktay Ka? </t>
    </r>
    <r>
      <rPr>
        <b/>
        <vertAlign val="superscript"/>
        <sz val="10"/>
        <color theme="4" tint="-0.24994659260841701"/>
        <rFont val="Bahnschrift"/>
        <family val="2"/>
      </rPr>
      <t>NEW</t>
    </r>
  </si>
  <si>
    <t>Subihu Jivani</t>
  </si>
  <si>
    <t>978-93-94552-14-2</t>
  </si>
  <si>
    <t>Priti David</t>
  </si>
  <si>
    <t>978-93-94552-22-7</t>
  </si>
  <si>
    <t>Aparna Karthikeyan</t>
  </si>
  <si>
    <t>978-93-94552-21-0</t>
  </si>
  <si>
    <t>Vishakha George</t>
  </si>
  <si>
    <t>978-93-94552-13-5</t>
  </si>
  <si>
    <t>Niveda Ganesh</t>
  </si>
  <si>
    <t>978-93-94552-15-9</t>
  </si>
  <si>
    <t>Madhya Pradesh Jodo</t>
  </si>
  <si>
    <t xml:space="preserve">Bindu </t>
  </si>
  <si>
    <t>Maharashtra  Jodo</t>
  </si>
  <si>
    <r>
      <t>Who’s Next  (Big Book)</t>
    </r>
    <r>
      <rPr>
        <b/>
        <vertAlign val="superscript"/>
        <sz val="10"/>
        <color indexed="62"/>
        <rFont val="Calibri"/>
        <family val="2"/>
        <scheme val="minor"/>
      </rPr>
      <t>New</t>
    </r>
  </si>
  <si>
    <t>Chuhe ko Mili Pencil (Big Book)</t>
  </si>
  <si>
    <t>978-93-91132-30-9</t>
  </si>
  <si>
    <t>978-93-91132-07-1</t>
  </si>
  <si>
    <t>978-93-91132-15-6</t>
  </si>
  <si>
    <t>978-93-94552-2-6</t>
  </si>
  <si>
    <r>
      <t xml:space="preserve">Global Warming in India: Science, Impacts, and Politics </t>
    </r>
    <r>
      <rPr>
        <b/>
        <vertAlign val="superscript"/>
        <sz val="10"/>
        <color theme="4" tint="-0.24994659260841701"/>
        <rFont val="Bahnschrift"/>
        <family val="2"/>
      </rPr>
      <t>NEW</t>
    </r>
  </si>
  <si>
    <r>
      <t xml:space="preserve">Bharat Me Global Warming- Vigyan, Prabhav Aur Raajniti </t>
    </r>
    <r>
      <rPr>
        <b/>
        <vertAlign val="superscript"/>
        <sz val="10"/>
        <color theme="4" tint="-0.24994659260841701"/>
        <rFont val="Bahnschrift"/>
        <family val="2"/>
      </rPr>
      <t>NEW</t>
    </r>
  </si>
  <si>
    <r>
      <t xml:space="preserve">Everyday Stories of Climate Change </t>
    </r>
    <r>
      <rPr>
        <b/>
        <vertAlign val="superscript"/>
        <sz val="10"/>
        <color theme="3" tint="0.39994506668294322"/>
        <rFont val="Bahnschrift"/>
        <family val="2"/>
      </rPr>
      <t>NEW</t>
    </r>
  </si>
  <si>
    <t>Gemma Sou, Adeeba Nuraina Risha, Gina Ziervogel</t>
  </si>
  <si>
    <t>Cat Sims</t>
  </si>
  <si>
    <t>978-93-94552-31-9</t>
  </si>
  <si>
    <r>
      <t xml:space="preserve">Aabohawa me Badlav ke Rojaza Afsane </t>
    </r>
    <r>
      <rPr>
        <b/>
        <vertAlign val="superscript"/>
        <sz val="12"/>
        <color theme="4" tint="-0.24994659260841701"/>
        <rFont val="Bahnschrift"/>
        <family val="2"/>
      </rPr>
      <t>NEW</t>
    </r>
  </si>
  <si>
    <t>978-93-94552-32-6</t>
  </si>
  <si>
    <r>
      <t xml:space="preserve">Amma's Journey </t>
    </r>
    <r>
      <rPr>
        <b/>
        <vertAlign val="superscript"/>
        <sz val="10"/>
        <color theme="4" tint="-0.24994659260841701"/>
        <rFont val="Bahnschrift"/>
        <family val="2"/>
      </rPr>
      <t>New</t>
    </r>
  </si>
  <si>
    <r>
      <t xml:space="preserve">Me To (Big Book) </t>
    </r>
    <r>
      <rPr>
        <b/>
        <sz val="10"/>
        <color theme="4" tint="-0.24994659260841701"/>
        <rFont val="Bahnschrift"/>
        <family val="2"/>
      </rPr>
      <t>….New</t>
    </r>
  </si>
  <si>
    <t>Asha Meheniah</t>
  </si>
  <si>
    <t>Barkha Lohia</t>
  </si>
  <si>
    <t>978-93-94552-30-2</t>
  </si>
  <si>
    <t>Back To Mail List</t>
  </si>
  <si>
    <t>English Titles</t>
  </si>
  <si>
    <r>
      <t xml:space="preserve">Raffu Ki Jalebi </t>
    </r>
    <r>
      <rPr>
        <b/>
        <vertAlign val="superscript"/>
        <sz val="10"/>
        <color theme="4" tint="-0.24994659260841701"/>
        <rFont val="Bahnschrift"/>
        <family val="2"/>
      </rPr>
      <t>NEW</t>
    </r>
  </si>
  <si>
    <t>978-93-91132-99-6</t>
  </si>
  <si>
    <r>
      <t xml:space="preserve">Parchhain K Khel </t>
    </r>
    <r>
      <rPr>
        <b/>
        <vertAlign val="superscript"/>
        <sz val="10"/>
        <color theme="4" tint="-0.24994659260841701"/>
        <rFont val="Bahnschrift"/>
        <family val="2"/>
      </rPr>
      <t>NEW</t>
    </r>
  </si>
  <si>
    <t>Indu Nayar</t>
  </si>
  <si>
    <t>978-93-94552-36-4</t>
  </si>
  <si>
    <r>
      <t xml:space="preserve">Vigyan ki Bateni Sabke Liye  </t>
    </r>
    <r>
      <rPr>
        <b/>
        <vertAlign val="superscript"/>
        <sz val="12"/>
        <color theme="3" tint="-0.24994659260841701"/>
        <rFont val="Bahnschrift"/>
        <family val="2"/>
      </rPr>
      <t>NEW</t>
    </r>
  </si>
  <si>
    <r>
      <t xml:space="preserve">Dakshin Asiyai Kala me Seekhna-Seekhna   </t>
    </r>
    <r>
      <rPr>
        <b/>
        <vertAlign val="superscript"/>
        <sz val="12"/>
        <color theme="3" tint="-0.24994659260841701"/>
        <rFont val="Bahnschrift"/>
        <family val="2"/>
      </rPr>
      <t>NEW</t>
    </r>
  </si>
  <si>
    <t>978-93-94552-10-4</t>
  </si>
  <si>
    <r>
      <t xml:space="preserve">Chakmak 2022 (January 2022 to December 2022) </t>
    </r>
    <r>
      <rPr>
        <sz val="10"/>
        <color theme="3"/>
        <rFont val="Calibri"/>
        <family val="2"/>
        <scheme val="minor"/>
      </rPr>
      <t>New</t>
    </r>
  </si>
  <si>
    <r>
      <t xml:space="preserve">Srote 2022 </t>
    </r>
    <r>
      <rPr>
        <b/>
        <sz val="10"/>
        <color theme="3"/>
        <rFont val="Calibri"/>
        <family val="2"/>
        <scheme val="minor"/>
      </rPr>
      <t>New</t>
    </r>
  </si>
  <si>
    <r>
      <t xml:space="preserve">Listen to Appa </t>
    </r>
    <r>
      <rPr>
        <b/>
        <vertAlign val="superscript"/>
        <sz val="10"/>
        <color theme="4" tint="-0.24994659260841701"/>
        <rFont val="Bahnschrift"/>
        <family val="2"/>
      </rPr>
      <t>New</t>
    </r>
  </si>
  <si>
    <t>Shubhshree Mathur</t>
  </si>
  <si>
    <t>978-93-94552-35-7</t>
  </si>
  <si>
    <t>Bato Napo -Cardpandrive</t>
  </si>
  <si>
    <t>Teacher's Journey -Cardpandrive</t>
  </si>
  <si>
    <r>
      <t xml:space="preserve">Listen to Appa New </t>
    </r>
    <r>
      <rPr>
        <b/>
        <vertAlign val="superscript"/>
        <sz val="10"/>
        <color theme="4" tint="-0.24994659260841701"/>
        <rFont val="Bahnschrift"/>
        <family val="2"/>
      </rPr>
      <t>New</t>
    </r>
  </si>
  <si>
    <t xml:space="preserve">Mera Panna (Chakmak Card Set) </t>
  </si>
  <si>
    <r>
      <t xml:space="preserve">Puchhtachh, Teen Rangeen Postaro ke Set </t>
    </r>
    <r>
      <rPr>
        <b/>
        <vertAlign val="superscript"/>
        <sz val="12"/>
        <color theme="4" tint="-0.24994659260841701"/>
        <rFont val="Bahnschrift"/>
        <family val="2"/>
      </rPr>
      <t>NEW</t>
    </r>
  </si>
  <si>
    <t>Set of 3 Colour Poster in Hindi (तीन रंगीन पोस्टरों का सेट)</t>
  </si>
  <si>
    <t>Set of 5 Posters in Hindi (3 कविता और 2 कहानी)</t>
  </si>
  <si>
    <t>Set of 8 Poetry Posters in Hindi (8 कविता पोस्टरों का सेट)</t>
  </si>
  <si>
    <r>
      <t xml:space="preserve">Puchhtachh (3 रंगीन पोस्टरों का सेट) </t>
    </r>
    <r>
      <rPr>
        <b/>
        <vertAlign val="superscript"/>
        <sz val="10"/>
        <color indexed="18"/>
        <rFont val="Arial"/>
        <family val="2"/>
      </rPr>
      <t>NEW</t>
    </r>
    <r>
      <rPr>
        <b/>
        <vertAlign val="superscript"/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 </t>
    </r>
  </si>
  <si>
    <t>(Aur ped, Puchhtachh, Jagah Banana)</t>
  </si>
  <si>
    <r>
      <t xml:space="preserve">Nachi Bakri (4 रंगीन पोस्टरों का सेट) </t>
    </r>
    <r>
      <rPr>
        <b/>
        <vertAlign val="superscript"/>
        <sz val="10"/>
        <color indexed="18"/>
        <rFont val="Arial"/>
        <family val="2"/>
      </rPr>
      <t>NEW</t>
    </r>
    <r>
      <rPr>
        <b/>
        <vertAlign val="superscript"/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 </t>
    </r>
  </si>
  <si>
    <t>(Sawal Ke Bawal, Billu Gol Matallu,Nachi Bakri, Titliyon Ke Pankh)</t>
  </si>
  <si>
    <r>
      <t>Dharti Ki Bani (Card)</t>
    </r>
    <r>
      <rPr>
        <b/>
        <vertAlign val="superscript"/>
        <sz val="12"/>
        <color theme="4" tint="-0.24994659260841701"/>
        <rFont val="Bahnschrift"/>
        <family val="2"/>
      </rPr>
      <t>NEW</t>
    </r>
  </si>
  <si>
    <t xml:space="preserve">Dus Mashhoor Bhartiya Vaigyanik (Card) </t>
  </si>
  <si>
    <t xml:space="preserve">Tipik Pa Bharr… </t>
  </si>
  <si>
    <t xml:space="preserve">Prashika Small Book (Words) </t>
  </si>
  <si>
    <t xml:space="preserve">Prashika Small Book (Number) </t>
  </si>
  <si>
    <t xml:space="preserve">Prashika Small Book (Picture) </t>
  </si>
  <si>
    <r>
      <t xml:space="preserve">Samajik Adhdhyayan for Class 6, 7 &amp; 8 in CD </t>
    </r>
    <r>
      <rPr>
        <b/>
        <sz val="10"/>
        <color indexed="30"/>
        <rFont val="Calibri"/>
        <family val="2"/>
        <scheme val="minor"/>
      </rPr>
      <t>(CD)</t>
    </r>
    <r>
      <rPr>
        <b/>
        <sz val="10"/>
        <color rgb="FFFF0000"/>
        <rFont val="Calibri"/>
        <family val="2"/>
        <scheme val="minor"/>
      </rPr>
      <t xml:space="preserve"> (Out Of Stock)</t>
    </r>
  </si>
  <si>
    <r>
      <t xml:space="preserve">Social Studies Class 6th, 7th &amp; 8th in CD (English) </t>
    </r>
    <r>
      <rPr>
        <b/>
        <sz val="10"/>
        <color indexed="30"/>
        <rFont val="Calibri"/>
        <family val="2"/>
        <scheme val="minor"/>
      </rPr>
      <t>(CD)</t>
    </r>
    <r>
      <rPr>
        <b/>
        <sz val="10"/>
        <color rgb="FFFF0000"/>
        <rFont val="Calibri"/>
        <family val="2"/>
        <scheme val="minor"/>
      </rPr>
      <t xml:space="preserve"> (Out Of Stock)</t>
    </r>
  </si>
  <si>
    <r>
      <t xml:space="preserve">Sandarbh - 23 </t>
    </r>
    <r>
      <rPr>
        <b/>
        <sz val="10"/>
        <color indexed="62"/>
        <rFont val="Calibri"/>
        <family val="2"/>
        <scheme val="minor"/>
      </rPr>
      <t>New</t>
    </r>
  </si>
  <si>
    <r>
      <t xml:space="preserve">Sandarbh - 24 </t>
    </r>
    <r>
      <rPr>
        <b/>
        <sz val="10"/>
        <color indexed="62"/>
        <rFont val="Calibri"/>
        <family val="2"/>
        <scheme val="minor"/>
      </rPr>
      <t>New</t>
    </r>
  </si>
  <si>
    <t>A Week along the Ganga</t>
  </si>
  <si>
    <t xml:space="preserve">Hina in Purani Delhi </t>
  </si>
  <si>
    <t>Ranjan's Tale</t>
  </si>
  <si>
    <t xml:space="preserve">Clean Bowled </t>
  </si>
  <si>
    <t>Nature Society Series (Karnataka Map)</t>
  </si>
  <si>
    <t xml:space="preserve">Nature Society Series (Andman &amp; Nicobar Map) </t>
  </si>
  <si>
    <t xml:space="preserve">Akal Badi Ya Bhains! </t>
  </si>
  <si>
    <r>
      <t>Shahanshah Akbar ko Kaun Sikhayega?</t>
    </r>
    <r>
      <rPr>
        <sz val="10"/>
        <color rgb="FFFF0000"/>
        <rFont val="Bahnschrift"/>
        <family val="2"/>
      </rPr>
      <t xml:space="preserve"> </t>
    </r>
  </si>
  <si>
    <t>Mera Khachcher Danda Hai</t>
  </si>
  <si>
    <r>
      <t>Tees Ki Murgi Bees Main</t>
    </r>
    <r>
      <rPr>
        <vertAlign val="superscript"/>
        <sz val="10"/>
        <color indexed="30"/>
        <rFont val="Bahnschrift"/>
        <family val="2"/>
      </rPr>
      <t/>
    </r>
  </si>
  <si>
    <t>Bhoolbhulaiya</t>
  </si>
  <si>
    <t>Feriwale</t>
  </si>
  <si>
    <t>Ghar Ka Sapna</t>
  </si>
  <si>
    <t xml:space="preserve">Aa Jao ab Raat </t>
  </si>
  <si>
    <t>Chand Ke Shikari</t>
  </si>
  <si>
    <t>Jaagta Sapna</t>
  </si>
  <si>
    <t>Khush Khush Kachhua</t>
  </si>
  <si>
    <r>
      <t xml:space="preserve">Tuntuni </t>
    </r>
    <r>
      <rPr>
        <b/>
        <vertAlign val="superscript"/>
        <sz val="10"/>
        <color theme="4" tint="-0.24994659260841701"/>
        <rFont val="Bahnschrift"/>
        <family val="2"/>
      </rPr>
      <t>NEW</t>
    </r>
  </si>
  <si>
    <t>Kapil Pandey</t>
  </si>
  <si>
    <t>978-93-94552-56-2</t>
  </si>
  <si>
    <t>Kavita Tiwari</t>
  </si>
  <si>
    <t>978-93-94552-59-3</t>
  </si>
  <si>
    <t>Dibbe se Doctorate</t>
  </si>
  <si>
    <t>Ravindra Kesshkar</t>
  </si>
  <si>
    <t>978-93-94552-77-7</t>
  </si>
  <si>
    <r>
      <t xml:space="preserve">Chitron Ki Paheli </t>
    </r>
    <r>
      <rPr>
        <b/>
        <vertAlign val="superscript"/>
        <sz val="9"/>
        <color theme="4" tint="-0.24994659260841701"/>
        <rFont val="Bahnschrift"/>
        <family val="2"/>
      </rPr>
      <t>NEW</t>
    </r>
  </si>
  <si>
    <t>Allo Bhaloo Chand Samandar</t>
  </si>
  <si>
    <t>Palashpur Me Picnic</t>
  </si>
  <si>
    <t>Hana Ka Suitcase</t>
  </si>
  <si>
    <t>Kittu Udanchoo!</t>
  </si>
  <si>
    <r>
      <t>Kahani Ranjan Ki</t>
    </r>
    <r>
      <rPr>
        <b/>
        <sz val="10"/>
        <rFont val="Calibri"/>
        <family val="2"/>
        <scheme val="minor"/>
      </rPr>
      <t xml:space="preserve"> </t>
    </r>
  </si>
  <si>
    <t>Manya Ki Dahad</t>
  </si>
  <si>
    <t>Kiki</t>
  </si>
  <si>
    <t>Rickshawwali Ladki</t>
  </si>
  <si>
    <t>Chudail ka Nashta aur Anya Kahaniyan</t>
  </si>
  <si>
    <t>Sab Mazedari Hai!: Katha Neelgarh</t>
  </si>
  <si>
    <t>Amra Aur Dayan</t>
  </si>
  <si>
    <t>Ahaad Gao Pahaad Gao</t>
  </si>
  <si>
    <t>Hina Purani Dilli Mein</t>
  </si>
  <si>
    <t>Arunachal Ke Saras</t>
  </si>
  <si>
    <t>Log aur vanya Jeevan</t>
  </si>
  <si>
    <t>Ghar ke Aaspaas ke Jeev-Jantu</t>
  </si>
  <si>
    <t>Dar Darata Kyun Hai</t>
  </si>
  <si>
    <t>Azadi  Darata Kya Hai</t>
  </si>
  <si>
    <t xml:space="preserve">Khayal Rakhna Kya Hota Hai </t>
  </si>
  <si>
    <t>Beticket Musafir</t>
  </si>
  <si>
    <t>Phir Se Ghar Ki Or</t>
  </si>
  <si>
    <t>Sayani Nandini</t>
  </si>
  <si>
    <t>Asadharan Ghar</t>
  </si>
  <si>
    <t>Chhapak !!!</t>
  </si>
  <si>
    <t>Hina in Purani Delhi</t>
  </si>
  <si>
    <t xml:space="preserve">Ranjan's Tale </t>
  </si>
  <si>
    <t>Clean Bowled</t>
  </si>
  <si>
    <t>Chal Mere Matke Tammak Too</t>
  </si>
  <si>
    <t>Heengwala</t>
  </si>
  <si>
    <t>Idgah</t>
  </si>
  <si>
    <t>Jamlo Chalti Gayi</t>
  </si>
  <si>
    <t>Abbu Khan Ki Bakri</t>
  </si>
  <si>
    <t>Tiffin Dost</t>
  </si>
  <si>
    <t>O Ped Rangrez  (PB)</t>
  </si>
  <si>
    <t>O Ped Rangrez  (HB)</t>
  </si>
  <si>
    <t>Main Bhee  (Big Book)</t>
  </si>
  <si>
    <t>Nav Chali  (Big Book)</t>
  </si>
  <si>
    <t>So Ja Ulloo  (Board Book)</t>
  </si>
  <si>
    <t>Chiknik Choon (Board Book)</t>
  </si>
  <si>
    <t>A House to Let</t>
  </si>
  <si>
    <t>The Happy Tortoise</t>
  </si>
  <si>
    <t>Who’s Next  (Big Book)</t>
  </si>
  <si>
    <t>Moon Hunters</t>
  </si>
  <si>
    <t>The Red Sweater</t>
  </si>
  <si>
    <t>The Mouse And the pencil (Big Book)</t>
  </si>
  <si>
    <t>The Boat (Big Book)</t>
  </si>
  <si>
    <t>The Giggling Girl</t>
  </si>
  <si>
    <t>Mari's  March</t>
  </si>
  <si>
    <t>Me To (Big Book)</t>
  </si>
  <si>
    <t>Seven North Eastern States Jodo</t>
  </si>
  <si>
    <t>Dona Pattal Poster (तीन रंगीन पोस्टरों का सेट)</t>
  </si>
  <si>
    <t>Ek Bund Todi Poster (तीन रंगीन पोस्टरों का सेट)</t>
  </si>
  <si>
    <t>Ravivar Hua Bekar (6 रंगीन पोस्टरों का सेट)</t>
  </si>
  <si>
    <t>A Germ Of An Idea Microbes, Us And The Microbes Within Us</t>
  </si>
  <si>
    <t>Andekhe Humsafar -Hum Aur Hamari Zindagi Me Sookshmajeev</t>
  </si>
  <si>
    <t>Our Wiggly friends, Earthworms</t>
  </si>
  <si>
    <t>Beta Kare Sawal</t>
  </si>
  <si>
    <t>Vaidehi Paatne</t>
  </si>
  <si>
    <t>Saumya Shukla</t>
  </si>
  <si>
    <t>978-93-94552-79-1</t>
  </si>
  <si>
    <r>
      <t xml:space="preserve">Jambo Hathi (Board Book) </t>
    </r>
    <r>
      <rPr>
        <b/>
        <vertAlign val="superscript"/>
        <sz val="10"/>
        <color theme="4" tint="-0.24994659260841701"/>
        <rFont val="Bahnschrift"/>
        <family val="2"/>
      </rPr>
      <t>NEW</t>
    </r>
  </si>
  <si>
    <r>
      <t xml:space="preserve">Amma Ka Safar </t>
    </r>
    <r>
      <rPr>
        <b/>
        <vertAlign val="superscript"/>
        <sz val="10"/>
        <color theme="4" tint="-0.24994659260841701"/>
        <rFont val="Bahnschrift"/>
        <family val="2"/>
      </rPr>
      <t>New</t>
    </r>
  </si>
  <si>
    <r>
      <t>Appa ki Sunana</t>
    </r>
    <r>
      <rPr>
        <b/>
        <vertAlign val="superscript"/>
        <sz val="10"/>
        <color theme="4" tint="-0.24994659260841701"/>
        <rFont val="Bahnschrift"/>
        <family val="2"/>
      </rPr>
      <t>New</t>
    </r>
  </si>
  <si>
    <t>978-93-94552-74-6</t>
  </si>
  <si>
    <t>978-93-94552-78-4</t>
  </si>
  <si>
    <t>Pooja K Menon</t>
  </si>
  <si>
    <t>978-93-94552-90-9</t>
  </si>
  <si>
    <r>
      <t xml:space="preserve">Gumnaam Khelgeet </t>
    </r>
    <r>
      <rPr>
        <b/>
        <vertAlign val="superscript"/>
        <sz val="10"/>
        <color theme="4" tint="-0.24994659260841701"/>
        <rFont val="Bahnschrift"/>
        <family val="2"/>
      </rPr>
      <t>New</t>
    </r>
  </si>
  <si>
    <r>
      <t xml:space="preserve">Aai Aur Main </t>
    </r>
    <r>
      <rPr>
        <b/>
        <vertAlign val="superscript"/>
        <sz val="10"/>
        <color theme="4" tint="-0.24994659260841701"/>
        <rFont val="Bahnschrift"/>
        <family val="2"/>
      </rPr>
      <t>NEW</t>
    </r>
  </si>
  <si>
    <t>Mamta Naini</t>
  </si>
  <si>
    <t>Sanket Pethkar</t>
  </si>
  <si>
    <t>978-93-94552-84-5</t>
  </si>
  <si>
    <t>Sero</t>
  </si>
  <si>
    <t>978-93-94552-95-1</t>
  </si>
  <si>
    <t>Rajeev Aaip</t>
  </si>
  <si>
    <r>
      <t xml:space="preserve">Chitty- Ek Kutta Aur Uska Jungle Farm </t>
    </r>
    <r>
      <rPr>
        <b/>
        <vertAlign val="superscript"/>
        <sz val="10"/>
        <color theme="4" tint="-0.24994659260841701"/>
        <rFont val="Bahnschrift"/>
        <family val="2"/>
      </rPr>
      <t>NEW</t>
    </r>
  </si>
  <si>
    <t>978-93-94552-92-0</t>
  </si>
  <si>
    <t>Laltu</t>
  </si>
  <si>
    <r>
      <t xml:space="preserve">laltu Se Gupshup </t>
    </r>
    <r>
      <rPr>
        <b/>
        <vertAlign val="superscript"/>
        <sz val="10"/>
        <color theme="4" tint="-0.24994659260841701"/>
        <rFont val="Bahnschrift"/>
        <family val="2"/>
      </rPr>
      <t>NEW</t>
    </r>
  </si>
  <si>
    <t>978-93-94552-85-2</t>
  </si>
  <si>
    <r>
      <t xml:space="preserve">Cows (Board Book) </t>
    </r>
    <r>
      <rPr>
        <b/>
        <vertAlign val="superscript"/>
        <sz val="10"/>
        <color theme="4" tint="-0.499984740745262"/>
        <rFont val="Bahnschrift"/>
        <family val="2"/>
      </rPr>
      <t>NEW</t>
    </r>
  </si>
  <si>
    <t>The Poet</t>
  </si>
  <si>
    <t>Radhika Ramesh</t>
  </si>
  <si>
    <t>Shivangi Singh</t>
  </si>
  <si>
    <t>978-93-91132-95-8</t>
  </si>
  <si>
    <r>
      <t xml:space="preserve">The Poet </t>
    </r>
    <r>
      <rPr>
        <b/>
        <vertAlign val="superscript"/>
        <sz val="10"/>
        <color theme="4" tint="-0.499984740745262"/>
        <rFont val="Bahnschrift"/>
        <family val="2"/>
      </rPr>
      <t>NEW</t>
    </r>
  </si>
  <si>
    <t>Nisha Negi, Meenakshi, Aarti Srivastav, Sapna Arora, Himanshi Kapia, Rashmi , Kumud Chadda</t>
  </si>
  <si>
    <t>978-93-94552-58-6</t>
  </si>
  <si>
    <r>
      <t xml:space="preserve">Khel Khel Main Ganit  </t>
    </r>
    <r>
      <rPr>
        <b/>
        <vertAlign val="superscript"/>
        <sz val="12"/>
        <color theme="3" tint="-0.24994659260841701"/>
        <rFont val="Bahnschrift"/>
        <family val="2"/>
      </rPr>
      <t>NEW</t>
    </r>
  </si>
  <si>
    <t>Bato, Napo, Bhinn Batlao (Card Pen Drive)</t>
  </si>
  <si>
    <t>Teacher's Journey (Card Pen Drive)</t>
  </si>
  <si>
    <r>
      <t xml:space="preserve">Sea (Sliding Board Book) </t>
    </r>
    <r>
      <rPr>
        <b/>
        <vertAlign val="superscript"/>
        <sz val="10"/>
        <color theme="4" tint="-0.499984740745262"/>
        <rFont val="Bahnschrift"/>
        <family val="2"/>
      </rPr>
      <t>NEW</t>
    </r>
  </si>
  <si>
    <r>
      <t xml:space="preserve">Samandar(Sliding Board Book) </t>
    </r>
    <r>
      <rPr>
        <b/>
        <vertAlign val="superscript"/>
        <sz val="10"/>
        <color theme="4" tint="-0.24994659260841701"/>
        <rFont val="Bahnschrift"/>
        <family val="2"/>
      </rPr>
      <t>New</t>
    </r>
  </si>
  <si>
    <r>
      <t xml:space="preserve">Rockstar in a Saadi </t>
    </r>
    <r>
      <rPr>
        <b/>
        <vertAlign val="superscript"/>
        <sz val="10"/>
        <color theme="4" tint="-0.24994659260841701"/>
        <rFont val="Bahnschrift"/>
        <family val="2"/>
      </rPr>
      <t>New</t>
    </r>
  </si>
  <si>
    <t>Perl D Silva</t>
  </si>
  <si>
    <t>Vasundhara Arora</t>
  </si>
  <si>
    <t>978-81-963643-9-7</t>
  </si>
  <si>
    <t>Vah Photo Kisne Khichi (ते छायाचित्र कुडी काढलं ?)</t>
  </si>
  <si>
    <t>Nandita D Kuna</t>
  </si>
  <si>
    <t>978-81-963643-7-3</t>
  </si>
  <si>
    <r>
      <t xml:space="preserve">Lady Tarzan ! Jamuna Bhumila Ghete  </t>
    </r>
    <r>
      <rPr>
        <b/>
        <vertAlign val="superscript"/>
        <sz val="10"/>
        <color theme="4" tint="-0.24994659260841701"/>
        <rFont val="Bahnschrift"/>
        <family val="2"/>
      </rPr>
      <t>New</t>
    </r>
  </si>
  <si>
    <t>Lavanya Kartik</t>
  </si>
  <si>
    <t>Rajeev Ipe</t>
  </si>
  <si>
    <t>978-81-963643-6-6</t>
  </si>
  <si>
    <r>
      <t xml:space="preserve">A Walk Under The Star (Sliding Board Book) </t>
    </r>
    <r>
      <rPr>
        <b/>
        <vertAlign val="superscript"/>
        <sz val="10"/>
        <color theme="4" tint="-0.499984740745262"/>
        <rFont val="Bahnschrift"/>
        <family val="2"/>
      </rPr>
      <t>NEW</t>
    </r>
  </si>
  <si>
    <t>Emiri Hayashi</t>
  </si>
  <si>
    <t>978-93-94552-54-8</t>
  </si>
  <si>
    <t>978-93-94552-55-5</t>
  </si>
  <si>
    <r>
      <t xml:space="preserve">Taro Ki Chhaon Me Sair (sliding Board Book)  </t>
    </r>
    <r>
      <rPr>
        <b/>
        <vertAlign val="superscript"/>
        <sz val="10"/>
        <color theme="4" tint="-0.24994659260841701"/>
        <rFont val="Bahnschrift"/>
        <family val="2"/>
      </rPr>
      <t>New</t>
    </r>
  </si>
  <si>
    <r>
      <t xml:space="preserve">Head Curry  </t>
    </r>
    <r>
      <rPr>
        <b/>
        <vertAlign val="superscript"/>
        <sz val="10"/>
        <color theme="4" tint="-0.499984740745262"/>
        <rFont val="Bahnschrift"/>
        <family val="2"/>
      </rPr>
      <t>NEW</t>
    </r>
  </si>
  <si>
    <t>Mohammed Khadeer babu</t>
  </si>
  <si>
    <t>Gulammohammed Sheikh</t>
  </si>
  <si>
    <t>978-93-91132-60-6</t>
  </si>
  <si>
    <r>
      <t xml:space="preserve">Mother  </t>
    </r>
    <r>
      <rPr>
        <b/>
        <vertAlign val="superscript"/>
        <sz val="10"/>
        <color theme="4" tint="-0.499984740745262"/>
        <rFont val="Bahnschrift"/>
        <family val="2"/>
      </rPr>
      <t>NEW</t>
    </r>
  </si>
  <si>
    <t>Lokesh Khodke &amp; Shefalee Jain</t>
  </si>
  <si>
    <t>978-93-91132-76-7</t>
  </si>
  <si>
    <r>
      <t xml:space="preserve">Moon In The Pot  </t>
    </r>
    <r>
      <rPr>
        <b/>
        <vertAlign val="superscript"/>
        <sz val="10"/>
        <color theme="4" tint="-0.499984740745262"/>
        <rFont val="Bahnschrift"/>
        <family val="2"/>
      </rPr>
      <t>NEW</t>
    </r>
  </si>
  <si>
    <t>Nilima Sheikh</t>
  </si>
  <si>
    <t>978-93-91132-68-2</t>
  </si>
  <si>
    <t>The Tree of Stories</t>
  </si>
  <si>
    <t>978-93-85236-74-7</t>
  </si>
  <si>
    <r>
      <t xml:space="preserve">Spirits From History  </t>
    </r>
    <r>
      <rPr>
        <b/>
        <vertAlign val="superscript"/>
        <sz val="10"/>
        <color theme="4" tint="-0.499984740745262"/>
        <rFont val="Bahnschrift"/>
        <family val="2"/>
      </rPr>
      <t>NEW</t>
    </r>
  </si>
  <si>
    <t>Shefali jha &amp; Rekhraj</t>
  </si>
  <si>
    <t>Chinnan &amp; K P reji</t>
  </si>
  <si>
    <t>978-93-91132-88-0</t>
  </si>
  <si>
    <r>
      <t xml:space="preserve">The Tree of Stories </t>
    </r>
    <r>
      <rPr>
        <b/>
        <vertAlign val="superscript"/>
        <sz val="12"/>
        <color theme="3" tint="0.39994506668294322"/>
        <rFont val="Bahnschrift"/>
        <family val="2"/>
      </rPr>
      <t>NEW</t>
    </r>
  </si>
  <si>
    <r>
      <t xml:space="preserve">Jungle Main Ek Raat  </t>
    </r>
    <r>
      <rPr>
        <b/>
        <vertAlign val="superscript"/>
        <sz val="10"/>
        <color theme="4" tint="-0.24994659260841701"/>
        <rFont val="Bahnschrift"/>
        <family val="2"/>
      </rPr>
      <t>New</t>
    </r>
  </si>
  <si>
    <t>978-93-94552-99-9</t>
  </si>
  <si>
    <r>
      <t xml:space="preserve">August 2026 </t>
    </r>
    <r>
      <rPr>
        <b/>
        <vertAlign val="superscript"/>
        <sz val="10"/>
        <color theme="3" tint="0.39994506668294322"/>
        <rFont val="Bahnschrift"/>
        <family val="2"/>
      </rPr>
      <t>NEW</t>
    </r>
  </si>
  <si>
    <t>Ray Bradbury</t>
  </si>
  <si>
    <t>Akshay Sethi</t>
  </si>
  <si>
    <t>978-81-19331-99-8</t>
  </si>
  <si>
    <r>
      <t xml:space="preserve">Srote 2023 </t>
    </r>
    <r>
      <rPr>
        <b/>
        <sz val="10"/>
        <color theme="3"/>
        <rFont val="Calibri"/>
        <family val="2"/>
        <scheme val="minor"/>
      </rPr>
      <t>New</t>
    </r>
  </si>
  <si>
    <r>
      <t xml:space="preserve">Chakmak 2023 (January 2023 to December 2023) </t>
    </r>
    <r>
      <rPr>
        <sz val="10"/>
        <color theme="3"/>
        <rFont val="Calibri"/>
        <family val="2"/>
        <scheme val="minor"/>
      </rPr>
      <t>New</t>
    </r>
  </si>
  <si>
    <r>
      <t xml:space="preserve">Ek Sahar, Ek Pahad, Ek Mohalla </t>
    </r>
    <r>
      <rPr>
        <b/>
        <vertAlign val="superscript"/>
        <sz val="10"/>
        <color theme="4" tint="-0.24994659260841701"/>
        <rFont val="Bahnschrift"/>
        <family val="2"/>
      </rPr>
      <t>NewE</t>
    </r>
  </si>
  <si>
    <t>Alon Shaw</t>
  </si>
  <si>
    <t>978-81-19771-96-7</t>
  </si>
  <si>
    <r>
      <t xml:space="preserve">Baste Mein Sawal  </t>
    </r>
    <r>
      <rPr>
        <b/>
        <vertAlign val="superscript"/>
        <sz val="10"/>
        <color theme="4" tint="-0.24994659260841701"/>
        <rFont val="Bahnschrift"/>
        <family val="2"/>
      </rPr>
      <t>New</t>
    </r>
  </si>
  <si>
    <t>Lokesh Malti Prakash</t>
  </si>
  <si>
    <t>978-93-94552-97-5</t>
  </si>
  <si>
    <t>978-81-19771-91-2</t>
  </si>
  <si>
    <t>English/Bangla</t>
  </si>
  <si>
    <r>
      <t xml:space="preserve">Achraj Bangla </t>
    </r>
    <r>
      <rPr>
        <b/>
        <vertAlign val="superscript"/>
        <sz val="10"/>
        <color theme="3" tint="0.39994506668294322"/>
        <rFont val="Bahnschrift"/>
        <family val="2"/>
      </rPr>
      <t>NEW</t>
    </r>
  </si>
  <si>
    <t xml:space="preserve">Picture Story </t>
  </si>
  <si>
    <t xml:space="preserve">Bangla </t>
  </si>
  <si>
    <t>Bangla</t>
  </si>
  <si>
    <t>978-81-19771-01-1</t>
  </si>
  <si>
    <t>978-81-19771-22-6</t>
  </si>
  <si>
    <t>978-81-1977180-6</t>
  </si>
  <si>
    <t xml:space="preserve">Main List </t>
  </si>
  <si>
    <t>Assamese</t>
  </si>
  <si>
    <t>978-93-94552-47-0</t>
  </si>
  <si>
    <t>978-93-94552-46-3</t>
  </si>
  <si>
    <t>978-93-94552-42-5</t>
  </si>
  <si>
    <t>978-93-94552-48-7</t>
  </si>
  <si>
    <t>978-93-94552-43-2</t>
  </si>
  <si>
    <t>978-93-94552-49-4</t>
  </si>
  <si>
    <t>978-93-94552-50-0</t>
  </si>
  <si>
    <t>978-93-94552-44-9</t>
  </si>
  <si>
    <t>978-93-94552-51-7</t>
  </si>
  <si>
    <t>978-93-94552-52-4</t>
  </si>
  <si>
    <t>978-93-94552-45-6</t>
  </si>
  <si>
    <t>978-93-94552-41-8</t>
  </si>
  <si>
    <t>Collection by Primary Education Program</t>
  </si>
  <si>
    <t> Soumya Menan</t>
  </si>
  <si>
    <t>Mising</t>
  </si>
  <si>
    <t>978-81-19771-72-1</t>
  </si>
  <si>
    <t>978-81-19771-71-4</t>
  </si>
  <si>
    <t>978-81-19771-70-7</t>
  </si>
  <si>
    <t>Rinjang Jang</t>
  </si>
  <si>
    <t>Collection by Hummingbird School &amp; Ayang Trust Book Development team</t>
  </si>
  <si>
    <t>Children of Hummingbird School</t>
  </si>
  <si>
    <t>What a Song!</t>
  </si>
  <si>
    <t>Ayang Trust &amp; The Hummingbird School Family</t>
  </si>
  <si>
    <t> 978-81-19771-25-7</t>
  </si>
  <si>
    <t>বাঁক্ অসমীয়া লোককথা</t>
  </si>
  <si>
    <t>978-81-19771-38-7</t>
  </si>
  <si>
    <t>Hummingbird School &amp; Ayang Trust Book Development team</t>
  </si>
  <si>
    <t>V. Suteyev</t>
  </si>
  <si>
    <t>978-81-19771-28-8</t>
  </si>
  <si>
    <t>Main Bhi</t>
  </si>
  <si>
    <t>978-81-19771-15-8</t>
  </si>
  <si>
    <t>978-93-85236-55-6</t>
  </si>
  <si>
    <t> Karen Haydock</t>
  </si>
  <si>
    <t>Harial Ped - O Flowering Tree</t>
  </si>
  <si>
    <t>978-93-85236-63-1</t>
  </si>
  <si>
    <t>Eklavya Team</t>
  </si>
  <si>
    <t>Kannada</t>
  </si>
  <si>
    <t> Dileep Chinchalker</t>
  </si>
  <si>
    <t>978-93-85236-57-0</t>
  </si>
  <si>
    <t>School Mein Pranav Ka Pehla Din</t>
  </si>
  <si>
    <t>978-93-85236-61-7</t>
  </si>
  <si>
    <t>978-93-85236-64-8</t>
  </si>
  <si>
    <t>Supoorna Sinha</t>
  </si>
  <si>
    <t>Prabhakar Nanawaty</t>
  </si>
  <si>
    <t>978-93-85236-59-4</t>
  </si>
  <si>
    <t> V. Suteyev</t>
  </si>
  <si>
    <t>Aai aur Main (Marathi)</t>
  </si>
  <si>
    <t>Bal Vaigyanik  Class 6 (Marathi)</t>
  </si>
  <si>
    <t>Beej Boya - Sowing a Seed (Marathi)</t>
  </si>
  <si>
    <t>Chitty- Ek Kutta Aur Uska Jungle Farm (Marathi)</t>
  </si>
  <si>
    <t>Chuhe ko Mili Pencil (Marathi)</t>
  </si>
  <si>
    <t>CLI-Set Of 18 Books (Marathi)</t>
  </si>
  <si>
    <t>Cutpiece Kumar (Marathi)</t>
  </si>
  <si>
    <t>Guthli to Pari Hai (Marathi)</t>
  </si>
  <si>
    <t>Jangali Sarson Ke Uphaar (Marathi)</t>
  </si>
  <si>
    <t>Lady Tarzan! Jamuna Bhumika Ghete (Marathi)</t>
  </si>
  <si>
    <t>Machher Jhol (Marathi)</t>
  </si>
  <si>
    <t>Main Bhi (Marathi)</t>
  </si>
  <si>
    <t>Meri Zoya Chali Gayi (Marathi)</t>
  </si>
  <si>
    <t>Mitwa (Marathi)</t>
  </si>
  <si>
    <t>Nature Society Series (Maharashtra Map- Marathi)</t>
  </si>
  <si>
    <t>Nav Chali (Marathi)</t>
  </si>
  <si>
    <t>Oo &amp; Too (Marathi)</t>
  </si>
  <si>
    <t>Rackstar in a Saadi (Marathi)</t>
  </si>
  <si>
    <t>Rookhi-Sookhi (Marathi)</t>
  </si>
  <si>
    <t>Rusi Aur Pussy (Marathi)</t>
  </si>
  <si>
    <t>Sunderbaag Streetvarcha Chamatkar (Marathi)</t>
  </si>
  <si>
    <t>Vangi Nahi Ali !! Kuni Aaiktay Ka? (Marathi)</t>
  </si>
  <si>
    <t>English-Marathi</t>
  </si>
  <si>
    <t>978-93-94552-80-7</t>
  </si>
  <si>
    <t>978-93-87626-22-6</t>
  </si>
  <si>
    <t>978-93-94552-94-4</t>
  </si>
  <si>
    <t>978-81-87171-95-9</t>
  </si>
  <si>
    <t>978-93-94552-93-7</t>
  </si>
  <si>
    <t>Indu L harikumar</t>
  </si>
  <si>
    <t>978-93-87926-23-3</t>
  </si>
  <si>
    <t>978-81-63964-36-6</t>
  </si>
  <si>
    <t>Rajeeb Ipe</t>
  </si>
  <si>
    <t>9789-39-4552-81-4</t>
  </si>
  <si>
    <t>978-81-87171-94-2</t>
  </si>
  <si>
    <t>978-93-94552-96-8</t>
  </si>
  <si>
    <t>978-81-87171-93-5</t>
  </si>
  <si>
    <t>978-93-81300-04-6</t>
  </si>
  <si>
    <t>978-81-96364-39-7</t>
  </si>
  <si>
    <t>Parl D Silva</t>
  </si>
  <si>
    <t>978-81-96364-30-4</t>
  </si>
  <si>
    <t>Nandita Da Kunha</t>
  </si>
  <si>
    <t>Sanket Pethkar | Hindi Layout : Pooja K Menon</t>
  </si>
  <si>
    <t>Developed by Hoshangabad Science Teaching Programm</t>
  </si>
  <si>
    <t>Serow</t>
  </si>
  <si>
    <t>Rajeev Eipe  | Layout: Tanya Majumdar, Kanak Shashi</t>
  </si>
  <si>
    <t>Aruna Thakkar</t>
  </si>
  <si>
    <t>Picture Story Books</t>
  </si>
  <si>
    <t>Aalai ki Udaan (Gujarati)</t>
  </si>
  <si>
    <t>Achchha Mausi Alvida! (Gujarati)</t>
  </si>
  <si>
    <t>Attu-Gattu (Gujarati)</t>
  </si>
  <si>
    <t>Bhaloo Ne Kheli Football (Gujarati)</t>
  </si>
  <si>
    <t>Billi ke Bachche (Gujarati)</t>
  </si>
  <si>
    <t>Cheenta (Gujarati)</t>
  </si>
  <si>
    <t>Chhatri (Gujarati)</t>
  </si>
  <si>
    <t>Chhutki Ullee (Gujarati)</t>
  </si>
  <si>
    <t>Chidiya ki Bhayli (Gujarati)</t>
  </si>
  <si>
    <t>Chuhe ko Mili Pencil (Gujarati)</t>
  </si>
  <si>
    <t>CLI-Set Of 18 Books-Gujarati (Children's Language and Intestates Reading Programme)</t>
  </si>
  <si>
    <t>Ek Thi Bitti Ek Tha Bittu (Gujarati)</t>
  </si>
  <si>
    <t>Feriwale (Gujarati)</t>
  </si>
  <si>
    <t>Geet ka Kamal (Gujarati)</t>
  </si>
  <si>
    <t>Joon aur Too (Gujarati)</t>
  </si>
  <si>
    <t>Kabad Se Jugad - Little Science (Gujarati)</t>
  </si>
  <si>
    <t>Khilono Ka Basta - Toy Bag (Gujarati)</t>
  </si>
  <si>
    <t>Khilono Ka Khazana - Toy treasure (Gujarati)</t>
  </si>
  <si>
    <t>Main Bhi (Gujarati)</t>
  </si>
  <si>
    <t>Meri Pehchan (Gujarati)</t>
  </si>
  <si>
    <t>Middle School Rasayan (Gujarati)</t>
  </si>
  <si>
    <t>Motion And Force (Gujarati)</t>
  </si>
  <si>
    <t>Nanhe Chuze Ki Dost (Gujarati)</t>
  </si>
  <si>
    <t>Nav Chali (Gujarati)</t>
  </si>
  <si>
    <t>Naya Sweater (Gujarati)</t>
  </si>
  <si>
    <t>Parchhain Ka Khel (Gujarati)</t>
  </si>
  <si>
    <t>Patang Ki Karamat (Gujarati)</t>
  </si>
  <si>
    <t>Payal Kho Gai (Gujarati)</t>
  </si>
  <si>
    <t>Prakash (Gujarati)</t>
  </si>
  <si>
    <t>Rotlo (Gujarati)</t>
  </si>
  <si>
    <t>Set of Three Books (Gujarati)</t>
  </si>
  <si>
    <t>Siyar aur Mor (Gujarati)</t>
  </si>
  <si>
    <t>Tumne Mera Anda to Nahi Dekha (Gujarati)</t>
  </si>
  <si>
    <t>Nilesh Nimkar</t>
  </si>
  <si>
    <t>Mike Thellar</t>
  </si>
  <si>
    <t xml:space="preserve">Prabhat </t>
  </si>
  <si>
    <t>Parul Batra Duggal</t>
  </si>
  <si>
    <t>Nicholas Burns</t>
  </si>
  <si>
    <t xml:space="preserve">Amod Karkhanis </t>
  </si>
  <si>
    <t>C N subrramanyam &amp; Ghanshyam Tiwari</t>
  </si>
  <si>
    <t xml:space="preserve">Preeti  Krishnamurti </t>
  </si>
  <si>
    <t>Sunita</t>
  </si>
  <si>
    <t>Saumya Menon</t>
  </si>
  <si>
    <t>Shubhangi Chetan</t>
  </si>
  <si>
    <t xml:space="preserve">Nilesh Gahlot / नीलेश गहलोत </t>
  </si>
  <si>
    <t>Abha Bhagwat</t>
  </si>
  <si>
    <t>Shweta Raina</t>
  </si>
  <si>
    <t>Priya</t>
  </si>
  <si>
    <t xml:space="preserve">Saumya Menon &amp; Priya Kiriyan </t>
  </si>
  <si>
    <t>978-93-94552-87-6</t>
  </si>
  <si>
    <t>978-93-94552-89-0</t>
  </si>
  <si>
    <t>978-93-94552-91-3</t>
  </si>
  <si>
    <t>978-81-963643-3-5</t>
  </si>
  <si>
    <t>978-93-81300-07-7</t>
  </si>
  <si>
    <t xml:space="preserve"> 978-81-963643-5-9</t>
  </si>
  <si>
    <t>978-81-99771-45-5</t>
  </si>
  <si>
    <t>Tamuli Tekom</t>
  </si>
  <si>
    <t>Pankaj Saikia</t>
  </si>
  <si>
    <t>978-81-99771-40-0</t>
  </si>
  <si>
    <r>
      <t xml:space="preserve">Hathi Ke Bachche  (Board Book) </t>
    </r>
    <r>
      <rPr>
        <b/>
        <vertAlign val="superscript"/>
        <sz val="10"/>
        <color theme="4"/>
        <rFont val="Bahnschrift"/>
        <family val="2"/>
      </rPr>
      <t>New</t>
    </r>
  </si>
  <si>
    <r>
      <t xml:space="preserve">Hathi Ke Bachche  (Big Book) </t>
    </r>
    <r>
      <rPr>
        <b/>
        <vertAlign val="superscript"/>
        <sz val="10"/>
        <color theme="4"/>
        <rFont val="Bahnschrift"/>
        <family val="2"/>
      </rPr>
      <t>New</t>
    </r>
  </si>
  <si>
    <r>
      <t xml:space="preserve">Tumne Mera Anda to Nahi Dekha (Big Book) </t>
    </r>
    <r>
      <rPr>
        <b/>
        <vertAlign val="superscript"/>
        <sz val="10"/>
        <color theme="4"/>
        <rFont val="Bahnschrift"/>
        <family val="2"/>
      </rPr>
      <t>New</t>
    </r>
  </si>
  <si>
    <t>Tibbtian</t>
  </si>
  <si>
    <r>
      <t xml:space="preserve">Heno Cake  </t>
    </r>
    <r>
      <rPr>
        <b/>
        <vertAlign val="superscript"/>
        <sz val="10"/>
        <color theme="4" tint="-0.499984740745262"/>
        <rFont val="Bahnschrift"/>
        <family val="2"/>
      </rPr>
      <t>NEW</t>
    </r>
  </si>
  <si>
    <t>978-93-91132-28-6</t>
  </si>
  <si>
    <r>
      <t xml:space="preserve">Totiya TItar </t>
    </r>
    <r>
      <rPr>
        <b/>
        <vertAlign val="superscript"/>
        <sz val="10"/>
        <color theme="4" tint="-0.24994659260841701"/>
        <rFont val="Bahnschrift"/>
        <family val="2"/>
      </rPr>
      <t>New</t>
    </r>
  </si>
  <si>
    <t>978-81-19771-56-1</t>
  </si>
  <si>
    <r>
      <t xml:space="preserve">Children's Literature -An Indian Story  </t>
    </r>
    <r>
      <rPr>
        <b/>
        <vertAlign val="superscript"/>
        <sz val="12"/>
        <color theme="3" tint="-0.24994659260841701"/>
        <rFont val="Bahnschrift"/>
        <family val="2"/>
      </rPr>
      <t>NEW</t>
    </r>
  </si>
  <si>
    <t>Shailaja Menon &amp; Sandhya Rao</t>
  </si>
  <si>
    <t>978-81-19771-219</t>
  </si>
  <si>
    <r>
      <t xml:space="preserve">Bio- Inspired </t>
    </r>
    <r>
      <rPr>
        <b/>
        <vertAlign val="superscript"/>
        <sz val="10"/>
        <color theme="3" tint="0.39994506668294322"/>
        <rFont val="Bahnschrift"/>
        <family val="2"/>
      </rPr>
      <t>NEW</t>
    </r>
  </si>
  <si>
    <t>Muriel Zurcher, Sua Balac</t>
  </si>
  <si>
    <t>978-81-19771-67-7</t>
  </si>
  <si>
    <r>
      <t xml:space="preserve">The Plum Tree  </t>
    </r>
    <r>
      <rPr>
        <b/>
        <vertAlign val="superscript"/>
        <sz val="10"/>
        <color theme="4" tint="-0.499984740745262"/>
        <rFont val="Bahnschrift"/>
        <family val="2"/>
      </rPr>
      <t>NEW</t>
    </r>
  </si>
  <si>
    <t>Olav Hagen</t>
  </si>
  <si>
    <t>978-81-19771-42-4</t>
  </si>
  <si>
    <r>
      <t xml:space="preserve">Jaiv- Prerit </t>
    </r>
    <r>
      <rPr>
        <b/>
        <vertAlign val="superscript"/>
        <sz val="10"/>
        <color theme="3" tint="0.39994506668294322"/>
        <rFont val="Bahnschrift"/>
        <family val="2"/>
      </rPr>
      <t>NEW</t>
    </r>
  </si>
  <si>
    <t>978-81-19771-974</t>
  </si>
  <si>
    <t>Shaljam (Gujarati) Big Book</t>
  </si>
  <si>
    <t>978-81-19771-44-8</t>
  </si>
  <si>
    <t>Folktale</t>
  </si>
  <si>
    <t>Mouse and the Pencil (Gujarati) Big Book</t>
  </si>
  <si>
    <t>978-81-19771-10-3</t>
  </si>
  <si>
    <t>Who's Next? (Gujarati)</t>
  </si>
  <si>
    <t>978-81-19771-35-6</t>
  </si>
  <si>
    <t>Mini Shrivastav</t>
  </si>
  <si>
    <t>Priya Kurian</t>
  </si>
  <si>
    <r>
      <t xml:space="preserve">Padhna Seekhne Aur Sikhane Ka Buniyaadi Tana Bana  </t>
    </r>
    <r>
      <rPr>
        <b/>
        <vertAlign val="superscript"/>
        <sz val="12"/>
        <color theme="3" tint="-0.24994659260841701"/>
        <rFont val="Bahnschrift"/>
        <family val="2"/>
      </rPr>
      <t>NEW</t>
    </r>
  </si>
  <si>
    <t>978-81-19771-39-4</t>
  </si>
  <si>
    <t>Billi Ke Bachhe Small(Gondi)</t>
  </si>
  <si>
    <t>Gondi</t>
  </si>
  <si>
    <t>Chuhe Ko Mili Pencil Small(Gondi)</t>
  </si>
  <si>
    <t>Naav Chali Small (Gondi)</t>
  </si>
  <si>
    <t>Main Bhi Small (Gondi)</t>
  </si>
  <si>
    <t>Do Tote Small (Gondi)</t>
  </si>
  <si>
    <t>Teen Sathi Small (Gondi)</t>
  </si>
  <si>
    <t>Sair Small (Gondi)</t>
  </si>
  <si>
    <t>Nana Nani (Gondi)</t>
  </si>
  <si>
    <t>Bhaloo Ne Kheli Football (Gondi)</t>
  </si>
  <si>
    <t>Nanhe Chuje Ki Dost (Gondi)</t>
  </si>
  <si>
    <t>978-93-94552-39-5</t>
  </si>
  <si>
    <t>978-93-94552-38-8</t>
  </si>
  <si>
    <t>978-93-94552-37-1</t>
  </si>
  <si>
    <t>978-93-94552-57-9</t>
  </si>
  <si>
    <t>978-81-19771-16-5</t>
  </si>
  <si>
    <t>978-81-19971-61-5</t>
  </si>
  <si>
    <t>978-81-19771-03-5</t>
  </si>
  <si>
    <t>978-81-19771-31-8</t>
  </si>
  <si>
    <t>978-81-19771-81-3</t>
  </si>
  <si>
    <t>978-81-19771-82-0</t>
  </si>
  <si>
    <t>Billi Ke Bachhe Small(Korku)</t>
  </si>
  <si>
    <t>Korku</t>
  </si>
  <si>
    <t>Main Bhi Small(Korku)</t>
  </si>
  <si>
    <t>Naav Chali Small(Korku)</t>
  </si>
  <si>
    <t>Chuhe Ko Mili Pencil Small(Korku)</t>
  </si>
  <si>
    <t>978-93-94552-64-7</t>
  </si>
  <si>
    <t>978-93-94552-72-2</t>
  </si>
  <si>
    <t>978-93-94552-76-0</t>
  </si>
  <si>
    <t>978-93-94552-71-5</t>
  </si>
  <si>
    <t>Billi Ke Bachche (Garo Bhasha)</t>
  </si>
  <si>
    <t>Garo Bhasha</t>
  </si>
  <si>
    <t>Main Bhi (Garo Bhasha)</t>
  </si>
  <si>
    <t>Billi Ke Bachche (Khashi Bhasha)</t>
  </si>
  <si>
    <t>Khashi  Bhasha</t>
  </si>
  <si>
    <t>Main Bhi (Khashi Bhasha)</t>
  </si>
  <si>
    <t>978-93-911-32-89-7</t>
  </si>
  <si>
    <t>978-93-91132-90-3</t>
  </si>
  <si>
    <t>978-93-91132-91-0</t>
  </si>
  <si>
    <t>978-93-91132-96-5</t>
  </si>
  <si>
    <t>Billi Ke Bachhe (Oriya)</t>
  </si>
  <si>
    <t>Oriya</t>
  </si>
  <si>
    <t>Bumboo... Tas Se Mas Na Hone Wala Gadha (Oriya)</t>
  </si>
  <si>
    <t>Chhutki Ullee (Oriya)</t>
  </si>
  <si>
    <t>Choti Lal Murgi (Oriya)</t>
  </si>
  <si>
    <t>Chuhe Ko Mili Pencil (Oriya)</t>
  </si>
  <si>
    <t>Joon Aur Too (Oriya)</t>
  </si>
  <si>
    <t>Maine Ek Line Banai (Oriya)</t>
  </si>
  <si>
    <t>Main to Billi Hoon (Oriya)</t>
  </si>
  <si>
    <t>Nav Chali (Oriya)</t>
  </si>
  <si>
    <t>Oont Ka Phool (Oriya)</t>
  </si>
  <si>
    <t>Payal Kho Gai (Oriya)</t>
  </si>
  <si>
    <t>School Mei Pranav Ka Pehla Din (Oriya)</t>
  </si>
  <si>
    <t>Pehla Ghar / The First House (Oriya)</t>
  </si>
  <si>
    <t>Biligual-O/E</t>
  </si>
  <si>
    <t>O Harial Ped / O Flowering Tree (Oriya)</t>
  </si>
  <si>
    <t>Khichadi….. Ek Lok Katha (Oriya)</t>
  </si>
  <si>
    <t>Rusi Aur Pussy  (Oriya)</t>
  </si>
  <si>
    <t>Hamari Gaay Jani (Oriya)</t>
  </si>
  <si>
    <t>Appukuttan Ko Tolein Kaise (Oriya)</t>
  </si>
  <si>
    <t>978-81-93675-96-0</t>
  </si>
  <si>
    <t>978-93-87926-05-9</t>
  </si>
  <si>
    <t>978-93-87926-01-1</t>
  </si>
  <si>
    <t>978-93-85236-54-9</t>
  </si>
  <si>
    <t>978-81-93675-93-9</t>
  </si>
  <si>
    <t>978-93-87926-03-5</t>
  </si>
  <si>
    <t>978-81-93675-98-4</t>
  </si>
  <si>
    <t>978-81-93675-95-3</t>
  </si>
  <si>
    <t>978-81-93675-94-6</t>
  </si>
  <si>
    <t>978-93-87926-00-4</t>
  </si>
  <si>
    <t>978-81-93675-99-1</t>
  </si>
  <si>
    <t>978-81-93675-92-2</t>
  </si>
  <si>
    <t>978-81-93675-91-5</t>
  </si>
  <si>
    <t>978-81-93675-90-8</t>
  </si>
  <si>
    <t>978-93-87926-02-8</t>
  </si>
  <si>
    <t>978-81-93675-97-7</t>
  </si>
  <si>
    <t>978-93-87926-06-6</t>
  </si>
  <si>
    <t>978-93-87926-04-2</t>
  </si>
  <si>
    <t>V Sut</t>
  </si>
  <si>
    <t>Geet Ka Kamaal (Big Book)</t>
  </si>
  <si>
    <t>Geet Ka Kamaal</t>
  </si>
  <si>
    <t>Sikut Ikut Bikut (Khelgeet) (Assamese)</t>
  </si>
  <si>
    <t>978-81-19771-25-7</t>
  </si>
  <si>
    <t>978-81-19771-50-9</t>
  </si>
  <si>
    <t>978-81-19771-59-2</t>
  </si>
  <si>
    <t>978-81-19771-73-8</t>
  </si>
  <si>
    <t>978-81-19771-37-0</t>
  </si>
  <si>
    <t>978-81-19771-55-4</t>
  </si>
  <si>
    <t>folk tale</t>
  </si>
  <si>
    <t>Bumboo (Kannad)</t>
  </si>
  <si>
    <t>Maine Ek Line Banai (Kannad)</t>
  </si>
  <si>
    <t>Naya Sweater (Kannad)</t>
  </si>
  <si>
    <t>978-93-85236-62-4</t>
  </si>
  <si>
    <t>978-93-85236-56-3</t>
  </si>
  <si>
    <t>978-93-85236-58-7</t>
  </si>
  <si>
    <t>Gujarati</t>
  </si>
  <si>
    <t>Beej Boya / Sowing A Seed (Gujarati)</t>
  </si>
  <si>
    <t>Gujarati / English</t>
  </si>
  <si>
    <t>978-81-19771-78-3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</si>
</sst>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;[Red]0.00"/>
    <numFmt numFmtId="165" formatCode="&quot;&quot;0.00"/>
  </numFmts>
  <fonts count="7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10"/>
      <name val="Arial"/>
      <family val="2"/>
    </font>
    <font>
      <b/>
      <sz val="10"/>
      <color indexed="10"/>
      <name val="Arial"/>
      <family val="2"/>
    </font>
    <font>
      <sz val="9"/>
      <color indexed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vertAlign val="superscript"/>
      <sz val="14"/>
      <color indexed="17"/>
      <name val="Arial"/>
      <family val="2"/>
    </font>
    <font>
      <b/>
      <sz val="9"/>
      <color indexed="81"/>
      <name val="Tahoma"/>
      <family val="2"/>
    </font>
    <font>
      <i/>
      <sz val="8"/>
      <name val="Arial"/>
      <family val="2"/>
    </font>
    <font>
      <b/>
      <i/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10"/>
      <color indexed="18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FF0000"/>
      <name val="Arial"/>
      <family val="2"/>
    </font>
    <font>
      <sz val="10"/>
      <color theme="3"/>
      <name val="Times New Roman"/>
      <family val="1"/>
    </font>
    <font>
      <b/>
      <sz val="10"/>
      <color theme="3"/>
      <name val="Times New Roman"/>
      <family val="1"/>
    </font>
    <font>
      <b/>
      <sz val="16"/>
      <color theme="0"/>
      <name val="Times New Roman"/>
      <family val="1"/>
    </font>
    <font>
      <b/>
      <sz val="9"/>
      <color theme="3"/>
      <name val="Times New Roman"/>
      <family val="1"/>
    </font>
    <font>
      <u/>
      <sz val="10"/>
      <color theme="1"/>
      <name val="Arial"/>
      <family val="2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vertAlign val="superscript"/>
      <sz val="10"/>
      <color indexed="30"/>
      <name val="Calibri"/>
      <family val="2"/>
      <scheme val="minor"/>
    </font>
    <font>
      <b/>
      <vertAlign val="superscript"/>
      <sz val="10"/>
      <color indexed="62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10"/>
      <color indexed="10"/>
      <name val="Calibri"/>
      <family val="2"/>
      <scheme val="minor"/>
    </font>
    <font>
      <i/>
      <sz val="10"/>
      <name val="Calibri"/>
      <family val="2"/>
      <scheme val="minor"/>
    </font>
    <font>
      <sz val="9"/>
      <name val="Calibri"/>
      <family val="2"/>
      <scheme val="minor"/>
    </font>
    <font>
      <b/>
      <sz val="10"/>
      <color indexed="3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indexed="10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62"/>
      <name val="Calibri"/>
      <family val="2"/>
      <scheme val="minor"/>
    </font>
    <font>
      <b/>
      <sz val="10"/>
      <color indexed="48"/>
      <name val="Calibri"/>
      <family val="2"/>
      <scheme val="minor"/>
    </font>
    <font>
      <sz val="10"/>
      <color indexed="48"/>
      <name val="Calibri"/>
      <family val="2"/>
      <scheme val="minor"/>
    </font>
    <font>
      <i/>
      <sz val="9"/>
      <name val="Calibri"/>
      <family val="2"/>
      <scheme val="minor"/>
    </font>
    <font>
      <b/>
      <sz val="10"/>
      <color theme="0"/>
      <name val="Arial"/>
      <family val="2"/>
    </font>
    <font>
      <b/>
      <vertAlign val="superscript"/>
      <sz val="12"/>
      <color theme="4" tint="-0.24994659260841701"/>
      <name val="Calibri"/>
      <family val="2"/>
      <scheme val="minor"/>
    </font>
    <font>
      <sz val="12"/>
      <name val="Berlin Sans FB"/>
      <family val="2"/>
    </font>
    <font>
      <b/>
      <sz val="10"/>
      <color theme="3"/>
      <name val="Calibri"/>
      <family val="2"/>
      <scheme val="minor"/>
    </font>
    <font>
      <sz val="10"/>
      <color theme="3"/>
      <name val="Calibri"/>
      <family val="2"/>
      <scheme val="minor"/>
    </font>
    <font>
      <b/>
      <vertAlign val="superscript"/>
      <sz val="10"/>
      <color theme="7" tint="-0.24994659260841701"/>
      <name val="Calibri"/>
      <family val="2"/>
      <scheme val="minor"/>
    </font>
    <font>
      <sz val="10"/>
      <name val="Bahnschrift"/>
      <family val="2"/>
    </font>
    <font>
      <b/>
      <sz val="10"/>
      <name val="Bahnschrift"/>
      <family val="2"/>
    </font>
    <font>
      <vertAlign val="superscript"/>
      <sz val="10"/>
      <color indexed="30"/>
      <name val="Bahnschrift"/>
      <family val="2"/>
    </font>
    <font>
      <b/>
      <vertAlign val="superscript"/>
      <sz val="10"/>
      <color indexed="30"/>
      <name val="Bahnschrift"/>
      <family val="2"/>
    </font>
    <font>
      <sz val="9"/>
      <name val="Bahnschrift"/>
      <family val="2"/>
    </font>
    <font>
      <vertAlign val="superscript"/>
      <sz val="12"/>
      <color theme="4" tint="-0.499984740745262"/>
      <name val="Bahnschrift"/>
      <family val="2"/>
    </font>
    <font>
      <vertAlign val="superscript"/>
      <sz val="12"/>
      <color theme="4" tint="-0.24994659260841701"/>
      <name val="Bahnschrift"/>
      <family val="2"/>
    </font>
    <font>
      <sz val="8"/>
      <name val="Bahnschrift"/>
      <family val="2"/>
    </font>
    <font>
      <b/>
      <vertAlign val="superscript"/>
      <sz val="12"/>
      <color theme="4" tint="-0.24994659260841701"/>
      <name val="Bahnschrift"/>
      <family val="2"/>
    </font>
    <font>
      <b/>
      <vertAlign val="superscript"/>
      <sz val="10"/>
      <color theme="4" tint="-0.24994659260841701"/>
      <name val="Bahnschrift"/>
      <family val="2"/>
    </font>
    <font>
      <sz val="10"/>
      <color rgb="FFFF0000"/>
      <name val="Bahnschrift"/>
      <family val="2"/>
    </font>
    <font>
      <sz val="8"/>
      <color rgb="FFFF0000"/>
      <name val="Calibri"/>
      <family val="2"/>
      <scheme val="minor"/>
    </font>
    <font>
      <b/>
      <vertAlign val="superscript"/>
      <sz val="9"/>
      <color theme="4" tint="-0.24994659260841701"/>
      <name val="Arial"/>
      <family val="2"/>
    </font>
    <font>
      <b/>
      <i/>
      <sz val="10"/>
      <color theme="3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vertAlign val="superscript"/>
      <sz val="10"/>
      <color theme="3" tint="0.39994506668294322"/>
      <name val="Bahnschrift"/>
      <family val="2"/>
    </font>
    <font>
      <b/>
      <sz val="10"/>
      <color theme="4" tint="-0.24994659260841701"/>
      <name val="Bahnschrift"/>
      <family val="2"/>
    </font>
    <font>
      <b/>
      <u/>
      <sz val="10"/>
      <color theme="0"/>
      <name val="Arial"/>
      <family val="2"/>
    </font>
    <font>
      <b/>
      <vertAlign val="superscript"/>
      <sz val="12"/>
      <color theme="3" tint="-0.24994659260841701"/>
      <name val="Bahnschrift"/>
      <family val="2"/>
    </font>
    <font>
      <b/>
      <vertAlign val="superscript"/>
      <sz val="9"/>
      <color theme="4" tint="-0.24994659260841701"/>
      <name val="Bahnschrift"/>
      <family val="2"/>
    </font>
    <font>
      <sz val="9"/>
      <color theme="1"/>
      <name val="Arial"/>
      <family val="2"/>
    </font>
    <font>
      <b/>
      <vertAlign val="superscript"/>
      <sz val="10"/>
      <color theme="4" tint="-0.499984740745262"/>
      <name val="Bahnschrift"/>
      <family val="2"/>
    </font>
    <font>
      <sz val="11"/>
      <color rgb="FF006100"/>
      <name val="Calibri"/>
      <family val="2"/>
      <scheme val="minor"/>
    </font>
    <font>
      <b/>
      <u/>
      <sz val="9"/>
      <color theme="0"/>
      <name val="Arial"/>
      <family val="2"/>
    </font>
    <font>
      <b/>
      <vertAlign val="superscript"/>
      <sz val="12"/>
      <color theme="3" tint="0.39994506668294322"/>
      <name val="Bahnschrift"/>
      <family val="2"/>
    </font>
    <font>
      <b/>
      <vertAlign val="superscript"/>
      <sz val="10"/>
      <color theme="4"/>
      <name val="Bahnschrift"/>
      <family val="2"/>
    </font>
    <font>
      <sz val="10"/>
      <name val="Arial"/>
      <family val="2"/>
    </font>
    <font>
      <i/>
      <sz val="9"/>
      <name val="Arial"/>
      <family val="2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C6EFCE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6">
    <xf numFmtId="0" fontId="0" fillId="0" borderId="0"/>
    <xf numFmtId="0" fontId="17" fillId="0" borderId="0" applyNumberFormat="0" applyFill="0" applyBorder="0" applyAlignment="0" applyProtection="0"/>
    <xf numFmtId="0" fontId="18" fillId="0" borderId="0"/>
    <xf numFmtId="9" fontId="2" fillId="0" borderId="0" applyFont="0" applyFill="0" applyBorder="0" applyAlignment="0" applyProtection="0"/>
    <xf numFmtId="0" fontId="71" fillId="8" borderId="0" applyNumberFormat="0" applyBorder="0" applyAlignment="0" applyProtection="0"/>
    <xf numFmtId="0" fontId="1" fillId="0" borderId="0"/>
  </cellStyleXfs>
  <cellXfs count="602">
    <xf numFmtId="0" fontId="0" fillId="0" borderId="0" xfId="0"/>
    <xf numFmtId="0" fontId="3" fillId="0" borderId="2" xfId="0" applyFont="1" applyFill="1" applyBorder="1" applyAlignment="1">
      <alignment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vertical="center" wrapText="1"/>
    </xf>
    <xf numFmtId="1" fontId="3" fillId="0" borderId="4" xfId="0" applyNumberFormat="1" applyFont="1" applyFill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2" fontId="3" fillId="0" borderId="5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right"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2" fontId="3" fillId="0" borderId="10" xfId="0" applyNumberFormat="1" applyFont="1" applyFill="1" applyBorder="1" applyAlignment="1">
      <alignment horizontal="center" vertical="center" wrapText="1"/>
    </xf>
    <xf numFmtId="2" fontId="3" fillId="0" borderId="1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3" fillId="0" borderId="4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9" fillId="0" borderId="5" xfId="0" applyFont="1" applyFill="1" applyBorder="1" applyAlignment="1">
      <alignment vertical="center" wrapText="1"/>
    </xf>
    <xf numFmtId="164" fontId="3" fillId="3" borderId="12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/>
    </xf>
    <xf numFmtId="0" fontId="21" fillId="3" borderId="13" xfId="0" applyFont="1" applyFill="1" applyBorder="1" applyAlignment="1">
      <alignment horizontal="center" vertical="center"/>
    </xf>
    <xf numFmtId="0" fontId="20" fillId="3" borderId="13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2" fontId="4" fillId="2" borderId="1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11" xfId="0" applyFont="1" applyFill="1" applyBorder="1" applyAlignment="1">
      <alignment horizontal="center" vertical="center" wrapText="1"/>
    </xf>
    <xf numFmtId="0" fontId="2" fillId="3" borderId="0" xfId="0" applyFont="1" applyFill="1"/>
    <xf numFmtId="0" fontId="0" fillId="0" borderId="0" xfId="0" applyBorder="1"/>
    <xf numFmtId="0" fontId="3" fillId="0" borderId="0" xfId="0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3" fillId="0" borderId="13" xfId="0" applyNumberFormat="1" applyFont="1" applyFill="1" applyBorder="1" applyAlignment="1">
      <alignment horizontal="center" vertical="center" wrapText="1"/>
    </xf>
    <xf numFmtId="1" fontId="3" fillId="0" borderId="13" xfId="0" applyNumberFormat="1" applyFont="1" applyFill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2" fontId="3" fillId="0" borderId="23" xfId="0" applyNumberFormat="1" applyFont="1" applyFill="1" applyBorder="1" applyAlignment="1">
      <alignment horizontal="center" vertical="center" wrapText="1"/>
    </xf>
    <xf numFmtId="2" fontId="3" fillId="0" borderId="23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1" fontId="3" fillId="0" borderId="23" xfId="0" applyNumberFormat="1" applyFont="1" applyFill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left" vertical="center" wrapText="1"/>
    </xf>
    <xf numFmtId="2" fontId="3" fillId="0" borderId="22" xfId="0" applyNumberFormat="1" applyFont="1" applyFill="1" applyBorder="1" applyAlignment="1">
      <alignment horizontal="center" vertical="center" wrapText="1"/>
    </xf>
    <xf numFmtId="1" fontId="3" fillId="0" borderId="22" xfId="0" applyNumberFormat="1" applyFont="1" applyFill="1" applyBorder="1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left" vertical="center" wrapText="1"/>
    </xf>
    <xf numFmtId="0" fontId="13" fillId="0" borderId="13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13" fillId="0" borderId="13" xfId="0" applyFont="1" applyBorder="1" applyAlignment="1">
      <alignment horizontal="left" vertical="center" wrapText="1"/>
    </xf>
    <xf numFmtId="0" fontId="10" fillId="0" borderId="13" xfId="0" applyFont="1" applyBorder="1" applyAlignment="1">
      <alignment vertical="center"/>
    </xf>
    <xf numFmtId="0" fontId="13" fillId="0" borderId="13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2" fontId="5" fillId="0" borderId="27" xfId="0" applyNumberFormat="1" applyFont="1" applyFill="1" applyBorder="1" applyAlignment="1">
      <alignment horizontal="center" vertical="center" wrapText="1"/>
    </xf>
    <xf numFmtId="2" fontId="4" fillId="0" borderId="28" xfId="0" applyNumberFormat="1" applyFont="1" applyFill="1" applyBorder="1" applyAlignment="1">
      <alignment horizontal="right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2" fontId="4" fillId="0" borderId="28" xfId="0" applyNumberFormat="1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31" xfId="0" quotePrefix="1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3" fillId="0" borderId="33" xfId="0" quotePrefix="1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/>
    </xf>
    <xf numFmtId="0" fontId="3" fillId="0" borderId="31" xfId="0" quotePrefix="1" applyFont="1" applyFill="1" applyBorder="1" applyAlignment="1">
      <alignment horizontal="center" vertical="center"/>
    </xf>
    <xf numFmtId="0" fontId="19" fillId="0" borderId="33" xfId="0" quotePrefix="1" applyFont="1" applyFill="1" applyBorder="1" applyAlignment="1">
      <alignment horizontal="center" vertical="center" wrapText="1"/>
    </xf>
    <xf numFmtId="0" fontId="3" fillId="3" borderId="33" xfId="0" quotePrefix="1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24" fillId="3" borderId="16" xfId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3" xfId="0" quotePrefix="1" applyFont="1" applyFill="1" applyBorder="1" applyAlignment="1">
      <alignment horizontal="center" vertical="center"/>
    </xf>
    <xf numFmtId="0" fontId="3" fillId="0" borderId="13" xfId="0" quotePrefix="1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left" vertical="center" wrapText="1"/>
    </xf>
    <xf numFmtId="0" fontId="25" fillId="3" borderId="13" xfId="0" applyFont="1" applyFill="1" applyBorder="1" applyAlignment="1">
      <alignment horizontal="left" vertical="center" wrapText="1"/>
    </xf>
    <xf numFmtId="0" fontId="25" fillId="0" borderId="2" xfId="0" applyFont="1" applyFill="1" applyBorder="1" applyAlignment="1">
      <alignment vertical="center" wrapText="1"/>
    </xf>
    <xf numFmtId="0" fontId="33" fillId="0" borderId="4" xfId="0" applyFont="1" applyFill="1" applyBorder="1" applyAlignment="1">
      <alignment vertical="center" wrapText="1"/>
    </xf>
    <xf numFmtId="0" fontId="37" fillId="0" borderId="2" xfId="0" applyFont="1" applyFill="1" applyBorder="1" applyAlignment="1">
      <alignment vertical="center" wrapText="1"/>
    </xf>
    <xf numFmtId="0" fontId="40" fillId="0" borderId="2" xfId="0" applyFont="1" applyFill="1" applyBorder="1" applyAlignment="1">
      <alignment vertical="center" wrapText="1"/>
    </xf>
    <xf numFmtId="2" fontId="33" fillId="0" borderId="13" xfId="0" applyNumberFormat="1" applyFont="1" applyFill="1" applyBorder="1" applyAlignment="1">
      <alignment horizontal="center" vertical="center" wrapText="1"/>
    </xf>
    <xf numFmtId="1" fontId="33" fillId="0" borderId="13" xfId="0" applyNumberFormat="1" applyFont="1" applyFill="1" applyBorder="1" applyAlignment="1">
      <alignment vertical="center" wrapText="1"/>
    </xf>
    <xf numFmtId="0" fontId="33" fillId="0" borderId="13" xfId="0" applyFont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0" fontId="33" fillId="0" borderId="34" xfId="0" applyFont="1" applyFill="1" applyBorder="1" applyAlignment="1">
      <alignment horizontal="center" vertical="center"/>
    </xf>
    <xf numFmtId="2" fontId="33" fillId="3" borderId="13" xfId="0" applyNumberFormat="1" applyFont="1" applyFill="1" applyBorder="1" applyAlignment="1">
      <alignment horizontal="center" vertical="center" wrapText="1"/>
    </xf>
    <xf numFmtId="0" fontId="33" fillId="0" borderId="34" xfId="0" applyFont="1" applyBorder="1" applyAlignment="1">
      <alignment horizontal="center" vertical="center"/>
    </xf>
    <xf numFmtId="0" fontId="33" fillId="0" borderId="13" xfId="0" applyFont="1" applyFill="1" applyBorder="1" applyAlignment="1">
      <alignment vertical="center" wrapText="1"/>
    </xf>
    <xf numFmtId="2" fontId="33" fillId="0" borderId="13" xfId="0" applyNumberFormat="1" applyFont="1" applyBorder="1" applyAlignment="1">
      <alignment horizontal="center" vertical="center" wrapText="1"/>
    </xf>
    <xf numFmtId="0" fontId="33" fillId="0" borderId="13" xfId="0" applyNumberFormat="1" applyFont="1" applyFill="1" applyBorder="1" applyAlignment="1">
      <alignment horizontal="center" vertical="center" wrapText="1"/>
    </xf>
    <xf numFmtId="0" fontId="37" fillId="0" borderId="13" xfId="0" applyFont="1" applyFill="1" applyBorder="1" applyAlignment="1">
      <alignment horizontal="center" vertical="center" wrapText="1"/>
    </xf>
    <xf numFmtId="2" fontId="33" fillId="3" borderId="2" xfId="0" applyNumberFormat="1" applyFont="1" applyFill="1" applyBorder="1" applyAlignment="1">
      <alignment horizontal="center" vertical="center" wrapText="1"/>
    </xf>
    <xf numFmtId="1" fontId="33" fillId="0" borderId="1" xfId="0" applyNumberFormat="1" applyFont="1" applyFill="1" applyBorder="1" applyAlignment="1">
      <alignment vertical="center" wrapText="1"/>
    </xf>
    <xf numFmtId="2" fontId="33" fillId="0" borderId="2" xfId="0" applyNumberFormat="1" applyFont="1" applyFill="1" applyBorder="1" applyAlignment="1">
      <alignment horizontal="center" vertical="center" wrapText="1"/>
    </xf>
    <xf numFmtId="2" fontId="33" fillId="0" borderId="1" xfId="0" applyNumberFormat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33" fillId="0" borderId="32" xfId="0" applyFont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 wrapText="1"/>
    </xf>
    <xf numFmtId="0" fontId="33" fillId="0" borderId="32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vertical="center" wrapText="1"/>
    </xf>
    <xf numFmtId="2" fontId="33" fillId="0" borderId="1" xfId="0" applyNumberFormat="1" applyFont="1" applyBorder="1" applyAlignment="1">
      <alignment horizontal="center" vertical="center" wrapText="1"/>
    </xf>
    <xf numFmtId="0" fontId="33" fillId="0" borderId="34" xfId="0" applyFont="1" applyFill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/>
    </xf>
    <xf numFmtId="0" fontId="33" fillId="0" borderId="13" xfId="0" applyFont="1" applyFill="1" applyBorder="1" applyAlignment="1">
      <alignment horizontal="center" vertical="center"/>
    </xf>
    <xf numFmtId="2" fontId="33" fillId="0" borderId="21" xfId="0" applyNumberFormat="1" applyFont="1" applyFill="1" applyBorder="1" applyAlignment="1">
      <alignment horizontal="center" vertical="center" wrapText="1"/>
    </xf>
    <xf numFmtId="0" fontId="33" fillId="0" borderId="21" xfId="0" applyFont="1" applyFill="1" applyBorder="1" applyAlignment="1">
      <alignment horizontal="center" vertical="center" wrapText="1"/>
    </xf>
    <xf numFmtId="0" fontId="33" fillId="0" borderId="46" xfId="0" applyFont="1" applyBorder="1" applyAlignment="1">
      <alignment horizontal="center" vertical="center"/>
    </xf>
    <xf numFmtId="0" fontId="32" fillId="0" borderId="13" xfId="0" applyFont="1" applyBorder="1"/>
    <xf numFmtId="0" fontId="33" fillId="0" borderId="13" xfId="0" applyFont="1" applyFill="1" applyBorder="1" applyAlignment="1" applyProtection="1">
      <alignment vertical="center" wrapText="1"/>
      <protection hidden="1"/>
    </xf>
    <xf numFmtId="2" fontId="33" fillId="0" borderId="13" xfId="0" applyNumberFormat="1" applyFont="1" applyFill="1" applyBorder="1" applyAlignment="1" applyProtection="1">
      <alignment horizontal="center" vertical="center" wrapText="1"/>
      <protection hidden="1"/>
    </xf>
    <xf numFmtId="0" fontId="33" fillId="0" borderId="13" xfId="0" applyFont="1" applyFill="1" applyBorder="1" applyAlignment="1">
      <alignment vertical="center"/>
    </xf>
    <xf numFmtId="2" fontId="33" fillId="0" borderId="13" xfId="0" applyNumberFormat="1" applyFont="1" applyFill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 vertical="center"/>
    </xf>
    <xf numFmtId="2" fontId="33" fillId="0" borderId="34" xfId="0" applyNumberFormat="1" applyFont="1" applyFill="1" applyBorder="1" applyAlignment="1">
      <alignment horizontal="center" vertical="center" wrapText="1"/>
    </xf>
    <xf numFmtId="0" fontId="33" fillId="0" borderId="1" xfId="0" applyNumberFormat="1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2" fontId="33" fillId="0" borderId="0" xfId="0" applyNumberFormat="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3" fillId="0" borderId="0" xfId="0" applyNumberFormat="1" applyFont="1" applyFill="1" applyBorder="1" applyAlignment="1">
      <alignment horizontal="center" vertical="center" wrapText="1"/>
    </xf>
    <xf numFmtId="2" fontId="33" fillId="0" borderId="46" xfId="0" applyNumberFormat="1" applyFont="1" applyFill="1" applyBorder="1" applyAlignment="1">
      <alignment horizontal="center" vertical="center" wrapText="1"/>
    </xf>
    <xf numFmtId="0" fontId="25" fillId="0" borderId="13" xfId="0" applyFont="1" applyBorder="1" applyAlignment="1">
      <alignment horizontal="right" vertical="center"/>
    </xf>
    <xf numFmtId="2" fontId="33" fillId="0" borderId="2" xfId="0" applyNumberFormat="1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 wrapText="1"/>
    </xf>
    <xf numFmtId="2" fontId="33" fillId="0" borderId="2" xfId="0" applyNumberFormat="1" applyFont="1" applyBorder="1" applyAlignment="1">
      <alignment horizontal="center" vertical="center" wrapText="1"/>
    </xf>
    <xf numFmtId="0" fontId="33" fillId="0" borderId="1" xfId="0" applyNumberFormat="1" applyFont="1" applyBorder="1" applyAlignment="1">
      <alignment horizontal="center" vertical="center" wrapText="1"/>
    </xf>
    <xf numFmtId="1" fontId="33" fillId="0" borderId="1" xfId="0" applyNumberFormat="1" applyFont="1" applyFill="1" applyBorder="1" applyAlignment="1">
      <alignment horizontal="center" vertical="center" wrapText="1"/>
    </xf>
    <xf numFmtId="9" fontId="37" fillId="0" borderId="8" xfId="3" applyFont="1" applyFill="1" applyBorder="1" applyAlignment="1">
      <alignment horizontal="center" vertical="center" wrapText="1"/>
    </xf>
    <xf numFmtId="0" fontId="33" fillId="0" borderId="8" xfId="0" applyNumberFormat="1" applyFont="1" applyFill="1" applyBorder="1" applyAlignment="1">
      <alignment horizontal="center" vertical="center" wrapText="1"/>
    </xf>
    <xf numFmtId="0" fontId="25" fillId="0" borderId="0" xfId="0" applyFont="1"/>
    <xf numFmtId="0" fontId="25" fillId="0" borderId="13" xfId="0" applyFont="1" applyBorder="1"/>
    <xf numFmtId="2" fontId="33" fillId="0" borderId="6" xfId="0" applyNumberFormat="1" applyFont="1" applyFill="1" applyBorder="1" applyAlignment="1">
      <alignment horizontal="center" vertical="center" wrapText="1"/>
    </xf>
    <xf numFmtId="1" fontId="33" fillId="0" borderId="5" xfId="0" applyNumberFormat="1" applyFont="1" applyFill="1" applyBorder="1" applyAlignment="1">
      <alignment vertical="center" wrapText="1"/>
    </xf>
    <xf numFmtId="9" fontId="33" fillId="0" borderId="4" xfId="3" applyFont="1" applyFill="1" applyBorder="1" applyAlignment="1">
      <alignment horizontal="center" vertical="center" wrapText="1"/>
    </xf>
    <xf numFmtId="2" fontId="33" fillId="0" borderId="5" xfId="0" applyNumberFormat="1" applyFont="1" applyFill="1" applyBorder="1" applyAlignment="1">
      <alignment horizontal="center" vertical="center" wrapText="1"/>
    </xf>
    <xf numFmtId="0" fontId="33" fillId="0" borderId="4" xfId="0" applyNumberFormat="1" applyFont="1" applyFill="1" applyBorder="1" applyAlignment="1">
      <alignment horizontal="center" vertical="center" wrapText="1"/>
    </xf>
    <xf numFmtId="0" fontId="33" fillId="0" borderId="38" xfId="0" applyFont="1" applyFill="1" applyBorder="1" applyAlignment="1">
      <alignment horizontal="center" vertical="center" wrapText="1"/>
    </xf>
    <xf numFmtId="1" fontId="33" fillId="0" borderId="2" xfId="0" applyNumberFormat="1" applyFont="1" applyFill="1" applyBorder="1" applyAlignment="1">
      <alignment vertical="center" wrapText="1"/>
    </xf>
    <xf numFmtId="9" fontId="33" fillId="0" borderId="1" xfId="3" applyFont="1" applyFill="1" applyBorder="1" applyAlignment="1">
      <alignment horizontal="center" vertical="center" wrapText="1"/>
    </xf>
    <xf numFmtId="1" fontId="33" fillId="0" borderId="2" xfId="0" applyNumberFormat="1" applyFont="1" applyFill="1" applyBorder="1" applyAlignment="1">
      <alignment vertical="center"/>
    </xf>
    <xf numFmtId="9" fontId="33" fillId="0" borderId="1" xfId="3" applyFont="1" applyFill="1" applyBorder="1" applyAlignment="1">
      <alignment horizontal="center" vertical="center"/>
    </xf>
    <xf numFmtId="2" fontId="33" fillId="0" borderId="1" xfId="0" applyNumberFormat="1" applyFont="1" applyFill="1" applyBorder="1" applyAlignment="1">
      <alignment horizontal="center" vertical="center"/>
    </xf>
    <xf numFmtId="0" fontId="33" fillId="0" borderId="1" xfId="0" applyNumberFormat="1" applyFont="1" applyFill="1" applyBorder="1" applyAlignment="1">
      <alignment horizontal="center" vertical="center"/>
    </xf>
    <xf numFmtId="0" fontId="25" fillId="0" borderId="0" xfId="0" applyFont="1" applyAlignment="1"/>
    <xf numFmtId="9" fontId="37" fillId="0" borderId="13" xfId="3" applyFont="1" applyFill="1" applyBorder="1" applyAlignment="1">
      <alignment horizontal="center" vertical="center" wrapText="1"/>
    </xf>
    <xf numFmtId="9" fontId="33" fillId="0" borderId="13" xfId="3" applyFont="1" applyFill="1" applyBorder="1" applyAlignment="1">
      <alignment horizontal="center" vertical="center" wrapText="1"/>
    </xf>
    <xf numFmtId="0" fontId="33" fillId="0" borderId="34" xfId="0" applyFont="1" applyBorder="1" applyAlignment="1">
      <alignment horizontal="center" vertical="center" wrapText="1"/>
    </xf>
    <xf numFmtId="2" fontId="33" fillId="0" borderId="24" xfId="0" applyNumberFormat="1" applyFont="1" applyFill="1" applyBorder="1" applyAlignment="1">
      <alignment horizontal="center" vertical="center" wrapText="1"/>
    </xf>
    <xf numFmtId="2" fontId="33" fillId="0" borderId="23" xfId="0" applyNumberFormat="1" applyFont="1" applyFill="1" applyBorder="1" applyAlignment="1">
      <alignment horizontal="center" vertical="center" wrapText="1"/>
    </xf>
    <xf numFmtId="0" fontId="33" fillId="0" borderId="23" xfId="0" applyFont="1" applyFill="1" applyBorder="1" applyAlignment="1">
      <alignment horizontal="center" vertical="center" wrapText="1"/>
    </xf>
    <xf numFmtId="0" fontId="33" fillId="0" borderId="41" xfId="0" applyFont="1" applyFill="1" applyBorder="1" applyAlignment="1">
      <alignment horizontal="center" vertical="center" wrapText="1"/>
    </xf>
    <xf numFmtId="1" fontId="33" fillId="0" borderId="13" xfId="0" applyNumberFormat="1" applyFont="1" applyFill="1" applyBorder="1" applyAlignment="1">
      <alignment horizontal="center" vertical="center" wrapText="1"/>
    </xf>
    <xf numFmtId="2" fontId="37" fillId="0" borderId="13" xfId="0" applyNumberFormat="1" applyFont="1" applyFill="1" applyBorder="1" applyAlignment="1">
      <alignment horizontal="center" vertical="center" wrapText="1"/>
    </xf>
    <xf numFmtId="0" fontId="33" fillId="0" borderId="13" xfId="0" quotePrefix="1" applyFont="1" applyFill="1" applyBorder="1" applyAlignment="1">
      <alignment vertical="center" wrapText="1"/>
    </xf>
    <xf numFmtId="0" fontId="37" fillId="0" borderId="13" xfId="0" quotePrefix="1" applyFont="1" applyFill="1" applyBorder="1" applyAlignment="1">
      <alignment horizontal="center" vertical="center"/>
    </xf>
    <xf numFmtId="0" fontId="33" fillId="3" borderId="34" xfId="0" applyFont="1" applyFill="1" applyBorder="1" applyAlignment="1">
      <alignment horizontal="center" vertical="center"/>
    </xf>
    <xf numFmtId="0" fontId="25" fillId="0" borderId="34" xfId="0" applyFont="1" applyBorder="1" applyAlignment="1">
      <alignment horizontal="center"/>
    </xf>
    <xf numFmtId="0" fontId="25" fillId="0" borderId="13" xfId="0" applyFont="1" applyBorder="1" applyAlignment="1">
      <alignment horizontal="center"/>
    </xf>
    <xf numFmtId="2" fontId="37" fillId="0" borderId="2" xfId="0" applyNumberFormat="1" applyFont="1" applyFill="1" applyBorder="1" applyAlignment="1">
      <alignment horizontal="center" vertical="center" wrapText="1"/>
    </xf>
    <xf numFmtId="1" fontId="33" fillId="0" borderId="4" xfId="0" applyNumberFormat="1" applyFont="1" applyFill="1" applyBorder="1" applyAlignment="1">
      <alignment vertical="center" wrapText="1"/>
    </xf>
    <xf numFmtId="2" fontId="33" fillId="0" borderId="4" xfId="0" applyNumberFormat="1" applyFont="1" applyFill="1" applyBorder="1" applyAlignment="1">
      <alignment horizontal="center" vertical="center" wrapText="1"/>
    </xf>
    <xf numFmtId="1" fontId="33" fillId="0" borderId="1" xfId="0" applyNumberFormat="1" applyFont="1" applyFill="1" applyBorder="1" applyAlignment="1">
      <alignment horizontal="right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0" xfId="0" applyFont="1" applyBorder="1"/>
    <xf numFmtId="0" fontId="33" fillId="0" borderId="4" xfId="0" applyFont="1" applyFill="1" applyBorder="1" applyAlignment="1">
      <alignment horizontal="center" vertical="center" wrapText="1"/>
    </xf>
    <xf numFmtId="2" fontId="33" fillId="0" borderId="1" xfId="0" applyNumberFormat="1" applyFont="1" applyFill="1" applyBorder="1" applyAlignment="1">
      <alignment horizontal="justify" vertical="center" wrapText="1"/>
    </xf>
    <xf numFmtId="0" fontId="33" fillId="0" borderId="45" xfId="0" applyFont="1" applyFill="1" applyBorder="1" applyAlignment="1">
      <alignment horizontal="center" vertical="center" wrapText="1"/>
    </xf>
    <xf numFmtId="1" fontId="33" fillId="0" borderId="23" xfId="0" applyNumberFormat="1" applyFont="1" applyFill="1" applyBorder="1" applyAlignment="1">
      <alignment vertical="center" wrapText="1"/>
    </xf>
    <xf numFmtId="0" fontId="33" fillId="0" borderId="23" xfId="0" applyNumberFormat="1" applyFont="1" applyFill="1" applyBorder="1" applyAlignment="1">
      <alignment horizontal="center" vertical="center" wrapText="1"/>
    </xf>
    <xf numFmtId="0" fontId="33" fillId="0" borderId="2" xfId="0" applyNumberFormat="1" applyFont="1" applyFill="1" applyBorder="1" applyAlignment="1">
      <alignment horizontal="center" vertical="center" wrapText="1"/>
    </xf>
    <xf numFmtId="0" fontId="43" fillId="6" borderId="13" xfId="0" applyFont="1" applyFill="1" applyBorder="1" applyAlignment="1">
      <alignment horizontal="center" vertical="center" wrapText="1"/>
    </xf>
    <xf numFmtId="164" fontId="43" fillId="6" borderId="13" xfId="0" applyNumberFormat="1" applyFont="1" applyFill="1" applyBorder="1" applyAlignment="1">
      <alignment horizontal="center" vertical="center" wrapText="1"/>
    </xf>
    <xf numFmtId="0" fontId="43" fillId="6" borderId="13" xfId="0" applyNumberFormat="1" applyFont="1" applyFill="1" applyBorder="1" applyAlignment="1">
      <alignment horizontal="center" vertical="center" wrapText="1"/>
    </xf>
    <xf numFmtId="2" fontId="43" fillId="6" borderId="13" xfId="0" applyNumberFormat="1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0" fontId="3" fillId="3" borderId="13" xfId="0" quotePrefix="1" applyFont="1" applyFill="1" applyBorder="1" applyAlignment="1">
      <alignment horizontal="center" vertical="center"/>
    </xf>
    <xf numFmtId="0" fontId="0" fillId="3" borderId="0" xfId="0" applyFill="1"/>
    <xf numFmtId="164" fontId="45" fillId="4" borderId="0" xfId="0" applyNumberFormat="1" applyFont="1" applyFill="1" applyBorder="1" applyAlignment="1">
      <alignment horizontal="center" vertical="center" wrapText="1"/>
    </xf>
    <xf numFmtId="2" fontId="33" fillId="0" borderId="47" xfId="0" applyNumberFormat="1" applyFont="1" applyFill="1" applyBorder="1" applyAlignment="1">
      <alignment horizontal="center" vertical="center" wrapText="1"/>
    </xf>
    <xf numFmtId="0" fontId="33" fillId="0" borderId="21" xfId="0" applyFont="1" applyFill="1" applyBorder="1" applyAlignment="1">
      <alignment vertical="center" wrapText="1"/>
    </xf>
    <xf numFmtId="0" fontId="33" fillId="0" borderId="21" xfId="0" applyFont="1" applyBorder="1" applyAlignment="1">
      <alignment horizontal="center" vertical="center" wrapText="1"/>
    </xf>
    <xf numFmtId="0" fontId="33" fillId="0" borderId="47" xfId="0" applyFont="1" applyFill="1" applyBorder="1" applyAlignment="1">
      <alignment horizontal="center" vertical="center" wrapText="1"/>
    </xf>
    <xf numFmtId="1" fontId="33" fillId="3" borderId="13" xfId="0" applyNumberFormat="1" applyFont="1" applyFill="1" applyBorder="1" applyAlignment="1">
      <alignment vertical="center" wrapText="1"/>
    </xf>
    <xf numFmtId="0" fontId="33" fillId="3" borderId="13" xfId="0" applyFont="1" applyFill="1" applyBorder="1" applyAlignment="1">
      <alignment horizontal="center" vertical="center" wrapText="1"/>
    </xf>
    <xf numFmtId="0" fontId="33" fillId="3" borderId="1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left"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0" fontId="3" fillId="0" borderId="13" xfId="0" applyNumberFormat="1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0" fontId="3" fillId="0" borderId="37" xfId="0" quotePrefix="1" applyFont="1" applyFill="1" applyBorder="1" applyAlignment="1">
      <alignment horizontal="center" vertical="center" wrapText="1"/>
    </xf>
    <xf numFmtId="0" fontId="3" fillId="3" borderId="13" xfId="0" quotePrefix="1" applyFont="1" applyFill="1" applyBorder="1" applyAlignment="1">
      <alignment horizontal="center" vertical="center" wrapText="1"/>
    </xf>
    <xf numFmtId="2" fontId="33" fillId="0" borderId="2" xfId="0" applyNumberFormat="1" applyFont="1" applyFill="1" applyBorder="1" applyAlignment="1">
      <alignment horizontal="center" vertical="center" wrapText="1"/>
    </xf>
    <xf numFmtId="0" fontId="33" fillId="0" borderId="32" xfId="0" applyFont="1" applyFill="1" applyBorder="1" applyAlignment="1">
      <alignment horizontal="center" vertical="center" wrapText="1"/>
    </xf>
    <xf numFmtId="2" fontId="33" fillId="0" borderId="1" xfId="0" applyNumberFormat="1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1" fontId="33" fillId="0" borderId="0" xfId="0" applyNumberFormat="1" applyFont="1" applyFill="1" applyBorder="1" applyAlignment="1">
      <alignment vertical="center" wrapText="1"/>
    </xf>
    <xf numFmtId="0" fontId="33" fillId="0" borderId="0" xfId="0" applyFont="1" applyBorder="1" applyAlignment="1">
      <alignment horizontal="center" vertical="center"/>
    </xf>
    <xf numFmtId="0" fontId="33" fillId="0" borderId="13" xfId="0" applyFont="1" applyFill="1" applyBorder="1" applyAlignment="1">
      <alignment horizontal="center" vertical="center" wrapText="1"/>
    </xf>
    <xf numFmtId="0" fontId="49" fillId="3" borderId="13" xfId="0" applyFont="1" applyFill="1" applyBorder="1" applyAlignment="1">
      <alignment horizontal="left" vertical="center" wrapText="1"/>
    </xf>
    <xf numFmtId="0" fontId="49" fillId="0" borderId="13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vertical="center" wrapText="1"/>
    </xf>
    <xf numFmtId="0" fontId="33" fillId="3" borderId="13" xfId="0" applyNumberFormat="1" applyFont="1" applyFill="1" applyBorder="1" applyAlignment="1">
      <alignment horizontal="center" vertical="center" wrapText="1"/>
    </xf>
    <xf numFmtId="0" fontId="3" fillId="0" borderId="23" xfId="0" quotePrefix="1" applyFont="1" applyFill="1" applyBorder="1" applyAlignment="1">
      <alignment horizontal="center" vertical="center" wrapText="1"/>
    </xf>
    <xf numFmtId="0" fontId="49" fillId="3" borderId="23" xfId="0" applyFont="1" applyFill="1" applyBorder="1" applyAlignment="1">
      <alignment horizontal="left" vertical="center" wrapText="1"/>
    </xf>
    <xf numFmtId="0" fontId="53" fillId="0" borderId="4" xfId="0" applyFont="1" applyBorder="1" applyAlignment="1">
      <alignment horizontal="left" vertical="center" wrapText="1"/>
    </xf>
    <xf numFmtId="0" fontId="33" fillId="0" borderId="13" xfId="0" applyFont="1" applyFill="1" applyBorder="1" applyAlignment="1">
      <alignment horizontal="center" vertical="center" wrapText="1"/>
    </xf>
    <xf numFmtId="9" fontId="33" fillId="0" borderId="21" xfId="3" applyFont="1" applyFill="1" applyBorder="1" applyAlignment="1">
      <alignment horizontal="center" vertical="center" wrapText="1"/>
    </xf>
    <xf numFmtId="2" fontId="33" fillId="0" borderId="2" xfId="0" applyNumberFormat="1" applyFont="1" applyFill="1" applyBorder="1" applyAlignment="1">
      <alignment horizontal="center" vertical="center" wrapText="1"/>
    </xf>
    <xf numFmtId="2" fontId="33" fillId="0" borderId="1" xfId="0" applyNumberFormat="1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1" fontId="33" fillId="0" borderId="21" xfId="0" applyNumberFormat="1" applyFont="1" applyFill="1" applyBorder="1" applyAlignment="1">
      <alignment vertical="center" wrapText="1"/>
    </xf>
    <xf numFmtId="2" fontId="37" fillId="0" borderId="21" xfId="0" applyNumberFormat="1" applyFont="1" applyFill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/>
    </xf>
    <xf numFmtId="0" fontId="33" fillId="0" borderId="20" xfId="0" applyFont="1" applyBorder="1" applyAlignment="1">
      <alignment horizontal="center" vertical="center"/>
    </xf>
    <xf numFmtId="0" fontId="33" fillId="0" borderId="49" xfId="0" applyFont="1" applyBorder="1" applyAlignment="1">
      <alignment horizontal="center" vertical="center"/>
    </xf>
    <xf numFmtId="0" fontId="3" fillId="0" borderId="50" xfId="0" quotePrefix="1" applyFont="1" applyFill="1" applyBorder="1" applyAlignment="1">
      <alignment horizontal="center" vertical="center" wrapText="1"/>
    </xf>
    <xf numFmtId="0" fontId="33" fillId="0" borderId="21" xfId="0" applyNumberFormat="1" applyFont="1" applyFill="1" applyBorder="1" applyAlignment="1">
      <alignment horizontal="center" vertical="center" wrapText="1"/>
    </xf>
    <xf numFmtId="0" fontId="49" fillId="3" borderId="51" xfId="0" applyFont="1" applyFill="1" applyBorder="1" applyAlignment="1">
      <alignment horizontal="left" vertical="center" wrapText="1"/>
    </xf>
    <xf numFmtId="2" fontId="33" fillId="0" borderId="52" xfId="0" applyNumberFormat="1" applyFont="1" applyFill="1" applyBorder="1" applyAlignment="1">
      <alignment horizontal="center" vertical="center" wrapText="1"/>
    </xf>
    <xf numFmtId="1" fontId="33" fillId="0" borderId="52" xfId="0" applyNumberFormat="1" applyFont="1" applyFill="1" applyBorder="1" applyAlignment="1">
      <alignment vertical="center" wrapText="1"/>
    </xf>
    <xf numFmtId="9" fontId="33" fillId="0" borderId="52" xfId="3" applyFont="1" applyFill="1" applyBorder="1" applyAlignment="1">
      <alignment horizontal="center" vertical="center" wrapText="1"/>
    </xf>
    <xf numFmtId="2" fontId="37" fillId="0" borderId="52" xfId="0" applyNumberFormat="1" applyFont="1" applyFill="1" applyBorder="1" applyAlignment="1">
      <alignment horizontal="center" vertical="center" wrapText="1"/>
    </xf>
    <xf numFmtId="0" fontId="33" fillId="0" borderId="52" xfId="0" applyNumberFormat="1" applyFont="1" applyFill="1" applyBorder="1" applyAlignment="1">
      <alignment horizontal="center" vertical="center" wrapText="1"/>
    </xf>
    <xf numFmtId="0" fontId="33" fillId="0" borderId="53" xfId="0" applyFont="1" applyBorder="1" applyAlignment="1">
      <alignment horizontal="center" vertical="center"/>
    </xf>
    <xf numFmtId="0" fontId="49" fillId="3" borderId="33" xfId="0" applyFont="1" applyFill="1" applyBorder="1" applyAlignment="1">
      <alignment horizontal="left" vertical="center" wrapText="1"/>
    </xf>
    <xf numFmtId="0" fontId="25" fillId="0" borderId="0" xfId="0" applyFont="1" applyBorder="1" applyAlignment="1">
      <alignment horizontal="center"/>
    </xf>
    <xf numFmtId="0" fontId="49" fillId="3" borderId="48" xfId="0" applyFont="1" applyFill="1" applyBorder="1" applyAlignment="1">
      <alignment horizontal="left" vertical="center" wrapText="1"/>
    </xf>
    <xf numFmtId="0" fontId="3" fillId="3" borderId="50" xfId="0" quotePrefix="1" applyFont="1" applyFill="1" applyBorder="1" applyAlignment="1">
      <alignment horizontal="center" vertical="center" wrapText="1"/>
    </xf>
    <xf numFmtId="0" fontId="33" fillId="0" borderId="54" xfId="0" applyFont="1" applyBorder="1" applyAlignment="1">
      <alignment horizontal="center" vertical="center"/>
    </xf>
    <xf numFmtId="0" fontId="33" fillId="0" borderId="55" xfId="0" applyFont="1" applyBorder="1" applyAlignment="1">
      <alignment horizontal="center" vertical="center"/>
    </xf>
    <xf numFmtId="2" fontId="33" fillId="0" borderId="2" xfId="0" applyNumberFormat="1" applyFont="1" applyFill="1" applyBorder="1" applyAlignment="1">
      <alignment horizontal="center" vertical="center" wrapText="1"/>
    </xf>
    <xf numFmtId="2" fontId="33" fillId="0" borderId="1" xfId="0" applyNumberFormat="1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0" fontId="49" fillId="3" borderId="2" xfId="0" applyFont="1" applyFill="1" applyBorder="1" applyAlignment="1">
      <alignment horizontal="left" vertical="center" wrapText="1"/>
    </xf>
    <xf numFmtId="0" fontId="33" fillId="0" borderId="13" xfId="0" applyFont="1" applyFill="1" applyBorder="1" applyAlignment="1">
      <alignment horizontal="center" vertical="center" wrapText="1"/>
    </xf>
    <xf numFmtId="0" fontId="49" fillId="3" borderId="21" xfId="0" applyFont="1" applyFill="1" applyBorder="1" applyAlignment="1">
      <alignment horizontal="left" vertical="center" wrapText="1"/>
    </xf>
    <xf numFmtId="0" fontId="33" fillId="0" borderId="23" xfId="0" applyFont="1" applyBorder="1" applyAlignment="1">
      <alignment horizontal="center" vertical="center"/>
    </xf>
    <xf numFmtId="0" fontId="33" fillId="0" borderId="13" xfId="0" applyNumberFormat="1" applyFont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0" fontId="33" fillId="0" borderId="38" xfId="0" applyFont="1" applyBorder="1" applyAlignment="1">
      <alignment horizontal="center" vertical="center"/>
    </xf>
    <xf numFmtId="2" fontId="53" fillId="0" borderId="13" xfId="0" applyNumberFormat="1" applyFont="1" applyBorder="1" applyAlignment="1">
      <alignment horizontal="left" vertical="center" wrapText="1"/>
    </xf>
    <xf numFmtId="0" fontId="33" fillId="0" borderId="13" xfId="0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0" fontId="3" fillId="0" borderId="48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2" fontId="3" fillId="0" borderId="21" xfId="0" applyNumberFormat="1" applyFont="1" applyFill="1" applyBorder="1" applyAlignment="1">
      <alignment horizontal="center" vertical="center" wrapText="1"/>
    </xf>
    <xf numFmtId="1" fontId="3" fillId="0" borderId="21" xfId="0" applyNumberFormat="1" applyFont="1" applyFill="1" applyBorder="1" applyAlignment="1">
      <alignment vertical="center" wrapText="1"/>
    </xf>
    <xf numFmtId="0" fontId="3" fillId="0" borderId="46" xfId="0" applyFont="1" applyFill="1" applyBorder="1" applyAlignment="1">
      <alignment horizontal="center" vertical="center" wrapText="1"/>
    </xf>
    <xf numFmtId="0" fontId="49" fillId="3" borderId="22" xfId="0" applyFont="1" applyFill="1" applyBorder="1" applyAlignment="1">
      <alignment horizontal="left" vertical="center" wrapText="1"/>
    </xf>
    <xf numFmtId="0" fontId="0" fillId="0" borderId="13" xfId="0" applyBorder="1"/>
    <xf numFmtId="0" fontId="0" fillId="0" borderId="13" xfId="0" applyBorder="1" applyAlignment="1">
      <alignment horizontal="center"/>
    </xf>
    <xf numFmtId="0" fontId="6" fillId="0" borderId="22" xfId="0" applyFont="1" applyFill="1" applyBorder="1" applyAlignment="1">
      <alignment horizontal="left" vertical="center" wrapText="1"/>
    </xf>
    <xf numFmtId="2" fontId="3" fillId="0" borderId="22" xfId="0" applyNumberFormat="1" applyFont="1" applyBorder="1" applyAlignment="1">
      <alignment horizontal="center" vertical="center" wrapText="1"/>
    </xf>
    <xf numFmtId="0" fontId="3" fillId="0" borderId="22" xfId="0" applyNumberFormat="1" applyFont="1" applyFill="1" applyBorder="1" applyAlignment="1">
      <alignment horizontal="center" vertical="center" wrapText="1"/>
    </xf>
    <xf numFmtId="2" fontId="33" fillId="0" borderId="23" xfId="0" applyNumberFormat="1" applyFont="1" applyBorder="1" applyAlignment="1">
      <alignment horizontal="center" vertical="center" wrapText="1"/>
    </xf>
    <xf numFmtId="0" fontId="0" fillId="3" borderId="13" xfId="0" applyFill="1" applyBorder="1"/>
    <xf numFmtId="0" fontId="3" fillId="0" borderId="13" xfId="0" applyFont="1" applyFill="1" applyBorder="1" applyAlignment="1">
      <alignment vertical="center" wrapText="1"/>
    </xf>
    <xf numFmtId="9" fontId="3" fillId="0" borderId="13" xfId="3" applyFont="1" applyFill="1" applyBorder="1" applyAlignment="1">
      <alignment horizontal="center" vertical="center" wrapText="1"/>
    </xf>
    <xf numFmtId="1" fontId="3" fillId="0" borderId="13" xfId="0" applyNumberFormat="1" applyFont="1" applyFill="1" applyBorder="1" applyAlignment="1">
      <alignment horizontal="center" vertical="center" wrapText="1"/>
    </xf>
    <xf numFmtId="0" fontId="32" fillId="0" borderId="13" xfId="0" applyFont="1" applyFill="1" applyBorder="1" applyAlignment="1">
      <alignment horizontal="center" vertical="center" wrapText="1"/>
    </xf>
    <xf numFmtId="0" fontId="32" fillId="0" borderId="21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2" fillId="0" borderId="13" xfId="0" applyNumberFormat="1" applyFont="1" applyFill="1" applyBorder="1" applyAlignment="1">
      <alignment horizontal="center" vertical="center" wrapText="1"/>
    </xf>
    <xf numFmtId="0" fontId="32" fillId="0" borderId="21" xfId="0" applyNumberFormat="1" applyFont="1" applyFill="1" applyBorder="1" applyAlignment="1">
      <alignment horizontal="center" vertical="center" wrapText="1"/>
    </xf>
    <xf numFmtId="0" fontId="32" fillId="0" borderId="0" xfId="0" applyNumberFormat="1" applyFont="1" applyFill="1" applyBorder="1" applyAlignment="1">
      <alignment horizontal="center" vertical="center" wrapText="1"/>
    </xf>
    <xf numFmtId="0" fontId="32" fillId="0" borderId="13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32" fillId="0" borderId="23" xfId="0" applyFont="1" applyFill="1" applyBorder="1" applyAlignment="1">
      <alignment horizontal="center" vertical="center" wrapText="1"/>
    </xf>
    <xf numFmtId="0" fontId="32" fillId="3" borderId="13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32" fillId="0" borderId="6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/>
    </xf>
    <xf numFmtId="0" fontId="32" fillId="0" borderId="23" xfId="0" applyFont="1" applyFill="1" applyBorder="1" applyAlignment="1">
      <alignment horizontal="center" vertical="center"/>
    </xf>
    <xf numFmtId="0" fontId="32" fillId="0" borderId="44" xfId="0" applyNumberFormat="1" applyFont="1" applyFill="1" applyBorder="1" applyAlignment="1">
      <alignment horizontal="center" vertical="center" wrapText="1"/>
    </xf>
    <xf numFmtId="0" fontId="32" fillId="0" borderId="52" xfId="0" applyFont="1" applyFill="1" applyBorder="1" applyAlignment="1">
      <alignment horizontal="center" vertical="center" wrapText="1"/>
    </xf>
    <xf numFmtId="0" fontId="32" fillId="0" borderId="13" xfId="0" quotePrefix="1" applyFont="1" applyFill="1" applyBorder="1" applyAlignment="1">
      <alignment vertical="center" wrapText="1"/>
    </xf>
    <xf numFmtId="0" fontId="32" fillId="0" borderId="15" xfId="0" applyFont="1" applyFill="1" applyBorder="1" applyAlignment="1">
      <alignment horizontal="center" vertical="center" wrapText="1"/>
    </xf>
    <xf numFmtId="0" fontId="32" fillId="0" borderId="12" xfId="0" applyFont="1" applyFill="1" applyBorder="1" applyAlignment="1">
      <alignment horizontal="center" vertical="center" wrapText="1"/>
    </xf>
    <xf numFmtId="0" fontId="32" fillId="0" borderId="25" xfId="0" applyFont="1" applyFill="1" applyBorder="1" applyAlignment="1">
      <alignment horizontal="center" vertical="center" wrapText="1"/>
    </xf>
    <xf numFmtId="0" fontId="62" fillId="3" borderId="15" xfId="0" applyFont="1" applyFill="1" applyBorder="1" applyAlignment="1">
      <alignment horizontal="center" vertical="center" wrapText="1"/>
    </xf>
    <xf numFmtId="0" fontId="63" fillId="6" borderId="13" xfId="0" applyFont="1" applyFill="1" applyBorder="1" applyAlignment="1">
      <alignment horizontal="center" vertical="center" wrapText="1"/>
    </xf>
    <xf numFmtId="0" fontId="32" fillId="0" borderId="29" xfId="0" applyNumberFormat="1" applyFont="1" applyFill="1" applyBorder="1" applyAlignment="1">
      <alignment horizontal="center" vertical="center" wrapText="1"/>
    </xf>
    <xf numFmtId="0" fontId="32" fillId="0" borderId="23" xfId="0" applyNumberFormat="1" applyFont="1" applyFill="1" applyBorder="1" applyAlignment="1">
      <alignment horizontal="center" vertical="center" wrapText="1"/>
    </xf>
    <xf numFmtId="0" fontId="32" fillId="0" borderId="22" xfId="0" applyFont="1" applyFill="1" applyBorder="1" applyAlignment="1">
      <alignment horizontal="center" vertical="center" wrapText="1"/>
    </xf>
    <xf numFmtId="0" fontId="25" fillId="3" borderId="13" xfId="0" applyFont="1" applyFill="1" applyBorder="1"/>
    <xf numFmtId="2" fontId="33" fillId="0" borderId="2" xfId="0" applyNumberFormat="1" applyFont="1" applyFill="1" applyBorder="1" applyAlignment="1">
      <alignment horizontal="center" vertical="center" wrapText="1"/>
    </xf>
    <xf numFmtId="0" fontId="33" fillId="0" borderId="32" xfId="0" applyFont="1" applyFill="1" applyBorder="1" applyAlignment="1">
      <alignment horizontal="center" vertical="center" wrapText="1"/>
    </xf>
    <xf numFmtId="2" fontId="33" fillId="0" borderId="1" xfId="0" applyNumberFormat="1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0" fontId="33" fillId="0" borderId="21" xfId="0" applyFont="1" applyBorder="1" applyAlignment="1">
      <alignment horizontal="center" vertical="center"/>
    </xf>
    <xf numFmtId="0" fontId="33" fillId="0" borderId="13" xfId="0" applyFont="1" applyFill="1" applyBorder="1" applyAlignment="1">
      <alignment horizontal="center" vertical="center" wrapText="1"/>
    </xf>
    <xf numFmtId="0" fontId="49" fillId="3" borderId="4" xfId="0" applyFont="1" applyFill="1" applyBorder="1" applyAlignment="1">
      <alignment horizontal="left" vertical="center" wrapText="1"/>
    </xf>
    <xf numFmtId="0" fontId="49" fillId="3" borderId="5" xfId="0" applyFont="1" applyFill="1" applyBorder="1" applyAlignment="1">
      <alignment horizontal="left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17" fontId="32" fillId="0" borderId="6" xfId="0" applyNumberFormat="1" applyFont="1" applyFill="1" applyBorder="1" applyAlignment="1">
      <alignment horizontal="center" vertical="center" wrapText="1"/>
    </xf>
    <xf numFmtId="0" fontId="17" fillId="3" borderId="20" xfId="1" applyFill="1" applyBorder="1" applyAlignment="1">
      <alignment horizontal="center"/>
    </xf>
    <xf numFmtId="2" fontId="33" fillId="0" borderId="2" xfId="0" applyNumberFormat="1" applyFont="1" applyFill="1" applyBorder="1" applyAlignment="1">
      <alignment horizontal="center" vertical="center" wrapText="1"/>
    </xf>
    <xf numFmtId="0" fontId="33" fillId="0" borderId="32" xfId="0" applyFont="1" applyFill="1" applyBorder="1" applyAlignment="1">
      <alignment horizontal="center" vertical="center" wrapText="1"/>
    </xf>
    <xf numFmtId="2" fontId="33" fillId="0" borderId="1" xfId="0" applyNumberFormat="1" applyFont="1" applyFill="1" applyBorder="1" applyAlignment="1">
      <alignment horizontal="justify" vertical="center" wrapText="1"/>
    </xf>
    <xf numFmtId="2" fontId="33" fillId="0" borderId="1" xfId="0" applyNumberFormat="1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2" fontId="33" fillId="0" borderId="2" xfId="0" applyNumberFormat="1" applyFont="1" applyFill="1" applyBorder="1" applyAlignment="1">
      <alignment horizontal="center" vertical="center" wrapText="1"/>
    </xf>
    <xf numFmtId="0" fontId="33" fillId="0" borderId="32" xfId="0" applyFont="1" applyFill="1" applyBorder="1" applyAlignment="1">
      <alignment horizontal="center" vertical="center" wrapText="1"/>
    </xf>
    <xf numFmtId="2" fontId="3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6" fillId="7" borderId="0" xfId="1" applyFont="1" applyFill="1" applyAlignment="1">
      <alignment horizontal="center" wrapText="1"/>
    </xf>
    <xf numFmtId="16" fontId="32" fillId="0" borderId="13" xfId="0" applyNumberFormat="1" applyFont="1" applyFill="1" applyBorder="1" applyAlignment="1">
      <alignment horizontal="center" vertical="center" wrapText="1"/>
    </xf>
    <xf numFmtId="0" fontId="3" fillId="0" borderId="56" xfId="0" applyFont="1" applyFill="1" applyBorder="1" applyAlignment="1">
      <alignment horizontal="center" vertical="center" wrapText="1"/>
    </xf>
    <xf numFmtId="2" fontId="33" fillId="0" borderId="2" xfId="0" applyNumberFormat="1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2" fontId="33" fillId="0" borderId="2" xfId="0" applyNumberFormat="1" applyFont="1" applyFill="1" applyBorder="1" applyAlignment="1">
      <alignment horizontal="center" vertical="center" wrapText="1"/>
    </xf>
    <xf numFmtId="9" fontId="37" fillId="0" borderId="57" xfId="3" applyFont="1" applyFill="1" applyBorder="1" applyAlignment="1">
      <alignment horizontal="center" vertical="center" wrapText="1"/>
    </xf>
    <xf numFmtId="1" fontId="32" fillId="0" borderId="13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vertical="center" wrapText="1"/>
    </xf>
    <xf numFmtId="0" fontId="32" fillId="0" borderId="58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2" fontId="3" fillId="3" borderId="13" xfId="0" applyNumberFormat="1" applyFont="1" applyFill="1" applyBorder="1" applyAlignment="1">
      <alignment horizontal="center" vertical="center" wrapText="1"/>
    </xf>
    <xf numFmtId="2" fontId="3" fillId="3" borderId="21" xfId="0" applyNumberFormat="1" applyFont="1" applyFill="1" applyBorder="1" applyAlignment="1">
      <alignment horizontal="center" vertical="center" wrapText="1"/>
    </xf>
    <xf numFmtId="2" fontId="3" fillId="3" borderId="4" xfId="0" applyNumberFormat="1" applyFont="1" applyFill="1" applyBorder="1" applyAlignment="1">
      <alignment horizontal="center" vertical="center" wrapText="1"/>
    </xf>
    <xf numFmtId="2" fontId="3" fillId="3" borderId="13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vertical="center" wrapText="1"/>
    </xf>
    <xf numFmtId="0" fontId="2" fillId="0" borderId="0" xfId="0" applyFont="1"/>
    <xf numFmtId="2" fontId="3" fillId="3" borderId="2" xfId="0" applyNumberFormat="1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3" borderId="13" xfId="0" applyFont="1" applyFill="1" applyBorder="1"/>
    <xf numFmtId="2" fontId="3" fillId="0" borderId="6" xfId="0" applyNumberFormat="1" applyFont="1" applyFill="1" applyBorder="1" applyAlignment="1">
      <alignment horizontal="center" vertical="center" wrapText="1"/>
    </xf>
    <xf numFmtId="2" fontId="3" fillId="0" borderId="47" xfId="0" applyNumberFormat="1" applyFont="1" applyFill="1" applyBorder="1" applyAlignment="1">
      <alignment horizontal="center" vertical="center" wrapText="1"/>
    </xf>
    <xf numFmtId="2" fontId="3" fillId="3" borderId="52" xfId="0" applyNumberFormat="1" applyFont="1" applyFill="1" applyBorder="1" applyAlignment="1">
      <alignment horizontal="center" vertical="center" wrapText="1"/>
    </xf>
    <xf numFmtId="2" fontId="3" fillId="0" borderId="52" xfId="0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0" fontId="6" fillId="0" borderId="1" xfId="0" applyFont="1" applyFill="1" applyBorder="1" applyAlignment="1">
      <alignment horizontal="left" vertical="center" wrapText="1"/>
    </xf>
    <xf numFmtId="0" fontId="33" fillId="0" borderId="13" xfId="0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2" fontId="69" fillId="3" borderId="13" xfId="0" applyNumberFormat="1" applyFont="1" applyFill="1" applyBorder="1" applyAlignment="1">
      <alignment horizontal="center" vertical="center" wrapText="1"/>
    </xf>
    <xf numFmtId="17" fontId="32" fillId="0" borderId="4" xfId="0" applyNumberFormat="1" applyFont="1" applyFill="1" applyBorder="1" applyAlignment="1">
      <alignment horizontal="center" vertical="center" wrapText="1"/>
    </xf>
    <xf numFmtId="17" fontId="32" fillId="0" borderId="13" xfId="0" applyNumberFormat="1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0" fontId="72" fillId="7" borderId="0" xfId="1" applyFont="1" applyFill="1" applyAlignment="1">
      <alignment horizontal="center" wrapText="1"/>
    </xf>
    <xf numFmtId="0" fontId="71" fillId="8" borderId="60" xfId="4" applyBorder="1" applyAlignment="1" applyProtection="1">
      <alignment horizontal="center" vertical="center"/>
    </xf>
    <xf numFmtId="0" fontId="33" fillId="0" borderId="13" xfId="0" applyFont="1" applyFill="1" applyBorder="1" applyAlignment="1">
      <alignment horizontal="center" vertical="center" wrapText="1"/>
    </xf>
    <xf numFmtId="2" fontId="33" fillId="0" borderId="1" xfId="0" applyNumberFormat="1" applyFont="1" applyFill="1" applyBorder="1" applyAlignment="1">
      <alignment horizontal="justify" vertical="center" wrapText="1"/>
    </xf>
    <xf numFmtId="0" fontId="33" fillId="0" borderId="61" xfId="0" applyFont="1" applyFill="1" applyBorder="1" applyAlignment="1">
      <alignment horizontal="center" vertical="center" wrapText="1"/>
    </xf>
    <xf numFmtId="0" fontId="3" fillId="0" borderId="35" xfId="0" quotePrefix="1" applyFont="1" applyFill="1" applyBorder="1" applyAlignment="1">
      <alignment horizontal="center" vertical="center" wrapText="1"/>
    </xf>
    <xf numFmtId="0" fontId="37" fillId="0" borderId="1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2" fontId="3" fillId="0" borderId="24" xfId="0" applyNumberFormat="1" applyFont="1" applyFill="1" applyBorder="1" applyAlignment="1">
      <alignment horizontal="center" vertical="center" wrapText="1"/>
    </xf>
    <xf numFmtId="2" fontId="53" fillId="0" borderId="4" xfId="0" applyNumberFormat="1" applyFont="1" applyBorder="1" applyAlignment="1">
      <alignment horizontal="left" vertical="center" wrapText="1"/>
    </xf>
    <xf numFmtId="2" fontId="3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" fontId="33" fillId="0" borderId="13" xfId="0" applyNumberFormat="1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2" fontId="33" fillId="0" borderId="13" xfId="0" applyNumberFormat="1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2" fontId="33" fillId="0" borderId="13" xfId="0" applyNumberFormat="1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2" fontId="33" fillId="0" borderId="13" xfId="0" applyNumberFormat="1" applyFont="1" applyFill="1" applyBorder="1" applyAlignment="1">
      <alignment horizontal="center" vertical="center" wrapText="1"/>
    </xf>
    <xf numFmtId="2" fontId="33" fillId="0" borderId="1" xfId="0" applyNumberFormat="1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2" fontId="33" fillId="0" borderId="13" xfId="0" applyNumberFormat="1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17" fontId="32" fillId="0" borderId="1" xfId="0" applyNumberFormat="1" applyFont="1" applyFill="1" applyBorder="1" applyAlignment="1">
      <alignment horizontal="center" vertical="center" wrapText="1"/>
    </xf>
    <xf numFmtId="0" fontId="3" fillId="3" borderId="15" xfId="0" quotePrefix="1" applyFont="1" applyFill="1" applyBorder="1" applyAlignment="1">
      <alignment horizontal="center" vertical="center"/>
    </xf>
    <xf numFmtId="0" fontId="3" fillId="0" borderId="17" xfId="0" quotePrefix="1" applyFont="1" applyFill="1" applyBorder="1" applyAlignment="1">
      <alignment horizontal="center" vertical="center"/>
    </xf>
    <xf numFmtId="0" fontId="3" fillId="0" borderId="15" xfId="0" quotePrefix="1" applyFont="1" applyFill="1" applyBorder="1" applyAlignment="1">
      <alignment horizontal="center" vertical="center"/>
    </xf>
    <xf numFmtId="2" fontId="33" fillId="0" borderId="13" xfId="0" applyNumberFormat="1" applyFont="1" applyFill="1" applyBorder="1" applyAlignment="1">
      <alignment horizontal="center" vertical="center" wrapText="1"/>
    </xf>
    <xf numFmtId="2" fontId="33" fillId="0" borderId="1" xfId="0" applyNumberFormat="1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2" fontId="33" fillId="0" borderId="2" xfId="0" applyNumberFormat="1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left" vertical="center" wrapText="1"/>
    </xf>
    <xf numFmtId="1" fontId="33" fillId="0" borderId="22" xfId="0" applyNumberFormat="1" applyFont="1" applyFill="1" applyBorder="1" applyAlignment="1">
      <alignment vertical="center" wrapText="1"/>
    </xf>
    <xf numFmtId="2" fontId="33" fillId="0" borderId="22" xfId="0" applyNumberFormat="1" applyFont="1" applyFill="1" applyBorder="1" applyAlignment="1">
      <alignment horizontal="center" vertical="center" wrapText="1"/>
    </xf>
    <xf numFmtId="0" fontId="33" fillId="0" borderId="22" xfId="0" applyFont="1" applyFill="1" applyBorder="1" applyAlignment="1">
      <alignment horizontal="center" vertical="center" wrapText="1"/>
    </xf>
    <xf numFmtId="2" fontId="33" fillId="0" borderId="13" xfId="0" applyNumberFormat="1" applyFont="1" applyFill="1" applyBorder="1" applyAlignment="1">
      <alignment horizontal="center" vertical="center" wrapText="1"/>
    </xf>
    <xf numFmtId="2" fontId="33" fillId="0" borderId="1" xfId="0" applyNumberFormat="1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2" fontId="33" fillId="0" borderId="2" xfId="0" applyNumberFormat="1" applyFont="1" applyFill="1" applyBorder="1" applyAlignment="1">
      <alignment horizontal="center" vertical="center" wrapText="1"/>
    </xf>
    <xf numFmtId="0" fontId="33" fillId="0" borderId="23" xfId="0" applyNumberFormat="1" applyFont="1" applyBorder="1" applyAlignment="1">
      <alignment horizontal="center" vertical="center" wrapText="1"/>
    </xf>
    <xf numFmtId="0" fontId="3" fillId="0" borderId="37" xfId="0" quotePrefix="1" applyFont="1" applyFill="1" applyBorder="1" applyAlignment="1">
      <alignment horizontal="center" vertical="center"/>
    </xf>
    <xf numFmtId="0" fontId="33" fillId="0" borderId="22" xfId="0" applyFont="1" applyBorder="1" applyAlignment="1">
      <alignment horizontal="center" vertical="center" wrapText="1"/>
    </xf>
    <xf numFmtId="0" fontId="32" fillId="0" borderId="17" xfId="0" applyFont="1" applyFill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/>
    </xf>
    <xf numFmtId="0" fontId="33" fillId="0" borderId="23" xfId="0" applyFont="1" applyBorder="1" applyAlignment="1">
      <alignment horizontal="center" vertical="center" wrapText="1"/>
    </xf>
    <xf numFmtId="0" fontId="66" fillId="7" borderId="0" xfId="1" applyFont="1" applyFill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2" fontId="33" fillId="0" borderId="13" xfId="0" applyNumberFormat="1" applyFont="1" applyFill="1" applyBorder="1" applyAlignment="1">
      <alignment horizontal="center" vertical="center" wrapText="1"/>
    </xf>
    <xf numFmtId="2" fontId="33" fillId="0" borderId="13" xfId="0" applyNumberFormat="1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2" fontId="33" fillId="0" borderId="13" xfId="0" applyNumberFormat="1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2" fontId="3" fillId="0" borderId="13" xfId="0" applyNumberFormat="1" applyFont="1" applyFill="1" applyBorder="1" applyAlignment="1">
      <alignment vertical="center" wrapText="1"/>
    </xf>
    <xf numFmtId="0" fontId="49" fillId="3" borderId="13" xfId="0" applyFont="1" applyFill="1" applyBorder="1" applyAlignment="1">
      <alignment horizontal="center" vertical="center" wrapText="1"/>
    </xf>
    <xf numFmtId="0" fontId="17" fillId="0" borderId="0" xfId="1" quotePrefix="1" applyFill="1" applyBorder="1" applyAlignment="1">
      <alignment horizontal="center" vertical="center" wrapText="1"/>
    </xf>
    <xf numFmtId="17" fontId="32" fillId="0" borderId="13" xfId="0" applyNumberFormat="1" applyFont="1" applyBorder="1" applyAlignment="1">
      <alignment horizontal="center"/>
    </xf>
    <xf numFmtId="0" fontId="49" fillId="3" borderId="13" xfId="0" applyFont="1" applyFill="1" applyBorder="1"/>
    <xf numFmtId="0" fontId="49" fillId="0" borderId="13" xfId="0" applyFont="1" applyBorder="1"/>
    <xf numFmtId="2" fontId="33" fillId="0" borderId="13" xfId="0" applyNumberFormat="1" applyFont="1" applyFill="1" applyBorder="1" applyAlignment="1">
      <alignment horizontal="center" vertical="center" wrapText="1"/>
    </xf>
    <xf numFmtId="2" fontId="33" fillId="0" borderId="13" xfId="0" applyNumberFormat="1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left" vertical="center" wrapText="1"/>
    </xf>
    <xf numFmtId="0" fontId="3" fillId="0" borderId="39" xfId="0" quotePrefix="1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vertical="center"/>
    </xf>
    <xf numFmtId="0" fontId="33" fillId="0" borderId="22" xfId="0" applyFont="1" applyFill="1" applyBorder="1" applyAlignment="1">
      <alignment vertical="center" wrapText="1"/>
    </xf>
    <xf numFmtId="0" fontId="33" fillId="0" borderId="22" xfId="0" applyNumberFormat="1" applyFont="1" applyFill="1" applyBorder="1" applyAlignment="1">
      <alignment horizontal="center" vertical="center" wrapText="1"/>
    </xf>
    <xf numFmtId="0" fontId="33" fillId="0" borderId="40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left" vertical="center" wrapText="1"/>
    </xf>
    <xf numFmtId="0" fontId="33" fillId="0" borderId="23" xfId="0" applyFont="1" applyFill="1" applyBorder="1" applyAlignment="1">
      <alignment vertical="center" wrapText="1"/>
    </xf>
    <xf numFmtId="2" fontId="33" fillId="0" borderId="13" xfId="0" applyNumberFormat="1" applyFont="1" applyFill="1" applyBorder="1" applyAlignment="1">
      <alignment horizontal="center" vertical="center" wrapText="1"/>
    </xf>
    <xf numFmtId="2" fontId="33" fillId="0" borderId="1" xfId="0" applyNumberFormat="1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2" fontId="33" fillId="0" borderId="2" xfId="0" applyNumberFormat="1" applyFont="1" applyFill="1" applyBorder="1" applyAlignment="1">
      <alignment horizontal="center" vertical="center" wrapText="1"/>
    </xf>
    <xf numFmtId="2" fontId="33" fillId="0" borderId="13" xfId="0" applyNumberFormat="1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2" fontId="33" fillId="0" borderId="21" xfId="0" applyNumberFormat="1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/>
    </xf>
    <xf numFmtId="2" fontId="33" fillId="0" borderId="13" xfId="0" applyNumberFormat="1" applyFont="1" applyFill="1" applyBorder="1" applyAlignment="1">
      <alignment horizontal="center" vertical="center" wrapText="1"/>
    </xf>
    <xf numFmtId="2" fontId="33" fillId="0" borderId="1" xfId="0" applyNumberFormat="1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2" fontId="33" fillId="0" borderId="13" xfId="0" applyNumberFormat="1" applyFont="1" applyFill="1" applyBorder="1" applyAlignment="1">
      <alignment horizontal="center" vertical="center" wrapText="1"/>
    </xf>
    <xf numFmtId="0" fontId="49" fillId="3" borderId="1" xfId="0" applyFont="1" applyFill="1" applyBorder="1" applyAlignment="1">
      <alignment horizontal="left" vertical="center" wrapText="1"/>
    </xf>
    <xf numFmtId="0" fontId="3" fillId="3" borderId="22" xfId="0" quotePrefix="1" applyFont="1" applyFill="1" applyBorder="1" applyAlignment="1">
      <alignment horizontal="center" vertical="center"/>
    </xf>
    <xf numFmtId="0" fontId="53" fillId="0" borderId="23" xfId="0" applyFont="1" applyBorder="1" applyAlignment="1">
      <alignment horizontal="left" vertical="center" wrapText="1"/>
    </xf>
    <xf numFmtId="0" fontId="33" fillId="0" borderId="41" xfId="0" applyFont="1" applyBorder="1" applyAlignment="1">
      <alignment horizontal="center" vertical="center"/>
    </xf>
    <xf numFmtId="0" fontId="3" fillId="3" borderId="17" xfId="0" quotePrefix="1" applyFont="1" applyFill="1" applyBorder="1" applyAlignment="1">
      <alignment horizontal="center" vertical="center"/>
    </xf>
    <xf numFmtId="0" fontId="3" fillId="0" borderId="23" xfId="0" quotePrefix="1" applyFont="1" applyFill="1" applyBorder="1" applyAlignment="1">
      <alignment horizontal="center" vertical="center"/>
    </xf>
    <xf numFmtId="2" fontId="3" fillId="3" borderId="23" xfId="0" applyNumberFormat="1" applyFont="1" applyFill="1" applyBorder="1" applyAlignment="1">
      <alignment horizontal="center" vertical="center" wrapText="1"/>
    </xf>
    <xf numFmtId="17" fontId="32" fillId="0" borderId="23" xfId="0" applyNumberFormat="1" applyFont="1" applyFill="1" applyBorder="1" applyAlignment="1">
      <alignment horizontal="center" vertical="center" wrapText="1"/>
    </xf>
    <xf numFmtId="17" fontId="32" fillId="0" borderId="0" xfId="0" applyNumberFormat="1" applyFont="1" applyFill="1" applyBorder="1" applyAlignment="1">
      <alignment horizontal="center" vertical="center" wrapText="1"/>
    </xf>
    <xf numFmtId="2" fontId="33" fillId="0" borderId="13" xfId="0" applyNumberFormat="1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0" fontId="49" fillId="3" borderId="35" xfId="0" applyFont="1" applyFill="1" applyBorder="1" applyAlignment="1">
      <alignment horizontal="left" vertical="center" wrapText="1"/>
    </xf>
    <xf numFmtId="0" fontId="33" fillId="0" borderId="19" xfId="0" applyFont="1" applyBorder="1" applyAlignment="1">
      <alignment horizontal="center" vertical="center"/>
    </xf>
    <xf numFmtId="0" fontId="33" fillId="0" borderId="19" xfId="0" applyFont="1" applyFill="1" applyBorder="1" applyAlignment="1">
      <alignment horizontal="center" vertical="center" wrapText="1"/>
    </xf>
    <xf numFmtId="0" fontId="33" fillId="0" borderId="62" xfId="0" applyFont="1" applyBorder="1" applyAlignment="1">
      <alignment horizontal="center" vertical="center"/>
    </xf>
    <xf numFmtId="0" fontId="33" fillId="0" borderId="8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0" fontId="3" fillId="0" borderId="63" xfId="0" applyFont="1" applyFill="1" applyBorder="1" applyAlignment="1">
      <alignment horizontal="center" vertical="center" wrapText="1"/>
    </xf>
    <xf numFmtId="2" fontId="3" fillId="0" borderId="63" xfId="0" applyNumberFormat="1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2" fontId="33" fillId="0" borderId="22" xfId="0" applyNumberFormat="1" applyFont="1" applyBorder="1" applyAlignment="1">
      <alignment horizontal="center" vertical="center" wrapText="1"/>
    </xf>
    <xf numFmtId="2" fontId="33" fillId="0" borderId="40" xfId="0" applyNumberFormat="1" applyFont="1" applyFill="1" applyBorder="1" applyAlignment="1">
      <alignment horizontal="center" vertical="center" wrapText="1"/>
    </xf>
    <xf numFmtId="2" fontId="33" fillId="0" borderId="36" xfId="0" applyNumberFormat="1" applyFont="1" applyFill="1" applyBorder="1" applyAlignment="1">
      <alignment horizontal="center" vertical="center" wrapText="1"/>
    </xf>
    <xf numFmtId="0" fontId="49" fillId="3" borderId="24" xfId="0" applyFont="1" applyFill="1" applyBorder="1" applyAlignment="1">
      <alignment horizontal="left" vertical="center" wrapText="1"/>
    </xf>
    <xf numFmtId="0" fontId="3" fillId="0" borderId="64" xfId="0" quotePrefix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76" fillId="0" borderId="1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75" fillId="3" borderId="13" xfId="5" applyFont="1" applyFill="1" applyBorder="1" applyAlignment="1">
      <alignment horizontal="center"/>
    </xf>
    <xf numFmtId="2" fontId="33" fillId="0" borderId="13" xfId="0" applyNumberFormat="1" applyFont="1" applyFill="1" applyBorder="1" applyAlignment="1">
      <alignment vertical="center" wrapText="1"/>
    </xf>
    <xf numFmtId="2" fontId="3" fillId="0" borderId="13" xfId="0" applyNumberFormat="1" applyFont="1" applyFill="1" applyBorder="1" applyAlignment="1">
      <alignment vertical="center"/>
    </xf>
    <xf numFmtId="1" fontId="3" fillId="0" borderId="13" xfId="0" applyNumberFormat="1" applyFont="1" applyFill="1" applyBorder="1" applyAlignment="1">
      <alignment vertical="center"/>
    </xf>
    <xf numFmtId="49" fontId="77" fillId="0" borderId="13" xfId="0" applyNumberFormat="1" applyFont="1" applyFill="1" applyBorder="1" applyAlignment="1">
      <alignment vertical="center" wrapText="1"/>
    </xf>
    <xf numFmtId="0" fontId="75" fillId="3" borderId="13" xfId="5" applyFont="1" applyFill="1" applyBorder="1" applyAlignment="1">
      <alignment vertical="center"/>
    </xf>
    <xf numFmtId="0" fontId="75" fillId="3" borderId="13" xfId="5" applyFont="1" applyFill="1" applyBorder="1" applyAlignment="1">
      <alignment horizontal="center" vertical="center"/>
    </xf>
    <xf numFmtId="165" fontId="69" fillId="0" borderId="13" xfId="0" applyNumberFormat="1" applyFont="1" applyBorder="1" applyAlignment="1">
      <alignment horizontal="center" vertical="center"/>
    </xf>
    <xf numFmtId="0" fontId="0" fillId="0" borderId="34" xfId="0" applyBorder="1"/>
    <xf numFmtId="0" fontId="3" fillId="0" borderId="34" xfId="0" applyFont="1" applyFill="1" applyBorder="1" applyAlignment="1">
      <alignment vertical="center"/>
    </xf>
    <xf numFmtId="0" fontId="3" fillId="0" borderId="42" xfId="0" quotePrefix="1" applyFont="1" applyFill="1" applyBorder="1" applyAlignment="1">
      <alignment horizontal="center" vertical="center" wrapText="1"/>
    </xf>
    <xf numFmtId="0" fontId="53" fillId="0" borderId="10" xfId="0" applyFont="1" applyBorder="1" applyAlignment="1">
      <alignment horizontal="left" vertical="center" wrapText="1"/>
    </xf>
    <xf numFmtId="1" fontId="33" fillId="0" borderId="10" xfId="0" applyNumberFormat="1" applyFont="1" applyFill="1" applyBorder="1" applyAlignment="1">
      <alignment vertical="center" wrapText="1"/>
    </xf>
    <xf numFmtId="2" fontId="33" fillId="0" borderId="11" xfId="0" applyNumberFormat="1" applyFont="1" applyFill="1" applyBorder="1" applyAlignment="1">
      <alignment horizontal="center" vertical="center" wrapText="1"/>
    </xf>
    <xf numFmtId="2" fontId="33" fillId="0" borderId="10" xfId="0" applyNumberFormat="1" applyFont="1" applyFill="1" applyBorder="1" applyAlignment="1">
      <alignment horizontal="center" vertical="center" wrapText="1"/>
    </xf>
    <xf numFmtId="0" fontId="33" fillId="0" borderId="10" xfId="0" applyFont="1" applyFill="1" applyBorder="1" applyAlignment="1">
      <alignment horizontal="center" vertical="center" wrapText="1"/>
    </xf>
    <xf numFmtId="0" fontId="33" fillId="0" borderId="10" xfId="0" applyNumberFormat="1" applyFont="1" applyFill="1" applyBorder="1" applyAlignment="1">
      <alignment horizontal="center" vertical="center" wrapText="1"/>
    </xf>
    <xf numFmtId="0" fontId="33" fillId="0" borderId="43" xfId="0" applyFont="1" applyBorder="1" applyAlignment="1">
      <alignment horizontal="center" vertical="center"/>
    </xf>
    <xf numFmtId="0" fontId="3" fillId="0" borderId="62" xfId="0" applyFont="1" applyFill="1" applyBorder="1" applyAlignment="1">
      <alignment vertical="center"/>
    </xf>
    <xf numFmtId="0" fontId="3" fillId="0" borderId="51" xfId="0" applyFont="1" applyFill="1" applyBorder="1" applyAlignment="1">
      <alignment horizontal="center" vertical="center" wrapText="1"/>
    </xf>
    <xf numFmtId="0" fontId="3" fillId="0" borderId="52" xfId="0" applyFont="1" applyFill="1" applyBorder="1" applyAlignment="1">
      <alignment horizontal="center" vertical="center" wrapText="1"/>
    </xf>
    <xf numFmtId="2" fontId="5" fillId="0" borderId="52" xfId="0" applyNumberFormat="1" applyFont="1" applyFill="1" applyBorder="1" applyAlignment="1">
      <alignment horizontal="center" vertical="center" wrapText="1"/>
    </xf>
    <xf numFmtId="2" fontId="4" fillId="0" borderId="52" xfId="0" applyNumberFormat="1" applyFont="1" applyFill="1" applyBorder="1" applyAlignment="1">
      <alignment horizontal="right" vertical="center" wrapText="1"/>
    </xf>
    <xf numFmtId="0" fontId="3" fillId="0" borderId="52" xfId="0" applyFont="1" applyBorder="1" applyAlignment="1">
      <alignment horizontal="center" vertical="center" wrapText="1"/>
    </xf>
    <xf numFmtId="2" fontId="4" fillId="0" borderId="52" xfId="0" applyNumberFormat="1" applyFont="1" applyFill="1" applyBorder="1" applyAlignment="1">
      <alignment horizontal="center" vertical="center" wrapText="1"/>
    </xf>
    <xf numFmtId="0" fontId="32" fillId="0" borderId="52" xfId="0" applyNumberFormat="1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3" fillId="0" borderId="65" xfId="0" quotePrefix="1" applyFont="1" applyFill="1" applyBorder="1" applyAlignment="1">
      <alignment horizontal="center" vertical="center" wrapText="1"/>
    </xf>
    <xf numFmtId="0" fontId="53" fillId="0" borderId="66" xfId="0" applyFont="1" applyBorder="1" applyAlignment="1">
      <alignment horizontal="left" vertical="center" wrapText="1"/>
    </xf>
    <xf numFmtId="2" fontId="3" fillId="0" borderId="66" xfId="0" applyNumberFormat="1" applyFont="1" applyFill="1" applyBorder="1" applyAlignment="1">
      <alignment horizontal="center" vertical="center" wrapText="1"/>
    </xf>
    <xf numFmtId="1" fontId="33" fillId="0" borderId="66" xfId="0" applyNumberFormat="1" applyFont="1" applyFill="1" applyBorder="1" applyAlignment="1">
      <alignment vertical="center" wrapText="1"/>
    </xf>
    <xf numFmtId="2" fontId="33" fillId="0" borderId="66" xfId="0" applyNumberFormat="1" applyFont="1" applyFill="1" applyBorder="1" applyAlignment="1">
      <alignment horizontal="center" vertical="center" wrapText="1"/>
    </xf>
    <xf numFmtId="0" fontId="33" fillId="0" borderId="66" xfId="0" applyFont="1" applyFill="1" applyBorder="1" applyAlignment="1">
      <alignment horizontal="center" vertical="center" wrapText="1"/>
    </xf>
    <xf numFmtId="0" fontId="33" fillId="0" borderId="66" xfId="0" applyNumberFormat="1" applyFont="1" applyFill="1" applyBorder="1" applyAlignment="1">
      <alignment horizontal="center" vertical="center" wrapText="1"/>
    </xf>
    <xf numFmtId="0" fontId="32" fillId="0" borderId="66" xfId="0" applyFont="1" applyFill="1" applyBorder="1" applyAlignment="1">
      <alignment horizontal="center" vertical="center" wrapText="1"/>
    </xf>
    <xf numFmtId="0" fontId="33" fillId="0" borderId="67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left" wrapText="1"/>
    </xf>
    <xf numFmtId="2" fontId="3" fillId="0" borderId="13" xfId="0" applyNumberFormat="1" applyFont="1" applyFill="1" applyBorder="1" applyAlignment="1">
      <alignment horizontal="center" wrapText="1"/>
    </xf>
    <xf numFmtId="2" fontId="3" fillId="0" borderId="13" xfId="0" applyNumberFormat="1" applyFont="1" applyFill="1" applyBorder="1" applyAlignment="1">
      <alignment horizontal="center"/>
    </xf>
    <xf numFmtId="1" fontId="3" fillId="0" borderId="13" xfId="0" applyNumberFormat="1" applyFont="1" applyFill="1" applyBorder="1" applyAlignment="1">
      <alignment horizontal="center"/>
    </xf>
    <xf numFmtId="0" fontId="43" fillId="6" borderId="21" xfId="0" applyFont="1" applyFill="1" applyBorder="1" applyAlignment="1">
      <alignment horizontal="center" vertical="center" wrapText="1"/>
    </xf>
    <xf numFmtId="164" fontId="43" fillId="6" borderId="21" xfId="0" applyNumberFormat="1" applyFont="1" applyFill="1" applyBorder="1" applyAlignment="1">
      <alignment horizontal="center" vertical="center" wrapText="1"/>
    </xf>
    <xf numFmtId="0" fontId="43" fillId="6" borderId="21" xfId="0" applyNumberFormat="1" applyFont="1" applyFill="1" applyBorder="1" applyAlignment="1">
      <alignment horizontal="center" vertical="center" wrapText="1"/>
    </xf>
    <xf numFmtId="2" fontId="43" fillId="6" borderId="21" xfId="0" applyNumberFormat="1" applyFont="1" applyFill="1" applyBorder="1" applyAlignment="1">
      <alignment horizontal="center" vertical="center" wrapText="1"/>
    </xf>
    <xf numFmtId="0" fontId="63" fillId="6" borderId="21" xfId="0" applyFont="1" applyFill="1" applyBorder="1" applyAlignment="1">
      <alignment horizontal="center" vertical="center" wrapText="1"/>
    </xf>
    <xf numFmtId="0" fontId="0" fillId="0" borderId="66" xfId="0" applyBorder="1"/>
    <xf numFmtId="0" fontId="3" fillId="0" borderId="3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 vertical="center" wrapText="1"/>
    </xf>
    <xf numFmtId="0" fontId="76" fillId="0" borderId="0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0" fontId="1" fillId="3" borderId="0" xfId="5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65" xfId="0" applyFont="1" applyFill="1" applyBorder="1" applyAlignment="1">
      <alignment horizontal="center" vertical="center" wrapText="1"/>
    </xf>
    <xf numFmtId="0" fontId="2" fillId="0" borderId="66" xfId="0" applyFont="1" applyFill="1" applyBorder="1" applyAlignment="1">
      <alignment horizontal="left" vertical="center" wrapText="1"/>
    </xf>
    <xf numFmtId="0" fontId="33" fillId="0" borderId="66" xfId="0" applyFont="1" applyFill="1" applyBorder="1" applyAlignment="1">
      <alignment vertical="center" wrapText="1"/>
    </xf>
    <xf numFmtId="1" fontId="3" fillId="0" borderId="66" xfId="0" applyNumberFormat="1" applyFont="1" applyFill="1" applyBorder="1" applyAlignment="1">
      <alignment horizontal="center" vertical="center" wrapText="1"/>
    </xf>
    <xf numFmtId="0" fontId="1" fillId="3" borderId="66" xfId="5" applyFill="1" applyBorder="1" applyAlignment="1">
      <alignment horizontal="center"/>
    </xf>
    <xf numFmtId="0" fontId="3" fillId="0" borderId="67" xfId="0" applyFont="1" applyBorder="1" applyAlignment="1">
      <alignment horizontal="center" vertical="center"/>
    </xf>
    <xf numFmtId="0" fontId="77" fillId="0" borderId="13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horizontal="left" vertical="center" wrapText="1"/>
    </xf>
    <xf numFmtId="0" fontId="0" fillId="0" borderId="58" xfId="0" applyBorder="1"/>
    <xf numFmtId="0" fontId="25" fillId="0" borderId="0" xfId="0" applyFont="1" applyAlignment="1">
      <alignment horizontal="center" vertical="center"/>
    </xf>
    <xf numFmtId="0" fontId="3" fillId="0" borderId="51" xfId="0" quotePrefix="1" applyFont="1" applyFill="1" applyBorder="1" applyAlignment="1">
      <alignment horizontal="center" vertical="center" wrapText="1"/>
    </xf>
    <xf numFmtId="0" fontId="6" fillId="0" borderId="52" xfId="0" applyFont="1" applyFill="1" applyBorder="1" applyAlignment="1">
      <alignment horizontal="left" vertical="center" wrapText="1"/>
    </xf>
    <xf numFmtId="0" fontId="2" fillId="0" borderId="52" xfId="0" applyFont="1" applyBorder="1"/>
    <xf numFmtId="0" fontId="0" fillId="0" borderId="52" xfId="0" applyBorder="1"/>
    <xf numFmtId="0" fontId="0" fillId="0" borderId="52" xfId="0" applyBorder="1" applyAlignment="1">
      <alignment horizontal="center"/>
    </xf>
    <xf numFmtId="0" fontId="25" fillId="0" borderId="52" xfId="0" applyFont="1" applyBorder="1"/>
    <xf numFmtId="0" fontId="0" fillId="0" borderId="54" xfId="0" applyBorder="1"/>
    <xf numFmtId="0" fontId="3" fillId="0" borderId="34" xfId="0" applyFont="1" applyBorder="1" applyAlignment="1">
      <alignment horizontal="center" vertical="center"/>
    </xf>
    <xf numFmtId="0" fontId="0" fillId="0" borderId="68" xfId="0" applyBorder="1"/>
    <xf numFmtId="0" fontId="0" fillId="0" borderId="38" xfId="0" applyBorder="1"/>
    <xf numFmtId="2" fontId="3" fillId="3" borderId="47" xfId="0" applyNumberFormat="1" applyFont="1" applyFill="1" applyBorder="1" applyAlignment="1">
      <alignment horizontal="center" vertical="center" wrapText="1"/>
    </xf>
    <xf numFmtId="2" fontId="33" fillId="0" borderId="13" xfId="0" applyNumberFormat="1" applyFont="1" applyFill="1" applyBorder="1" applyAlignment="1">
      <alignment horizontal="center" vertical="center" wrapText="1"/>
    </xf>
    <xf numFmtId="0" fontId="22" fillId="5" borderId="17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5" borderId="0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0" fillId="3" borderId="18" xfId="0" applyFont="1" applyFill="1" applyBorder="1" applyAlignment="1">
      <alignment horizontal="center" vertical="center" wrapText="1"/>
    </xf>
    <xf numFmtId="0" fontId="20" fillId="3" borderId="19" xfId="0" applyFont="1" applyFill="1" applyBorder="1" applyAlignment="1">
      <alignment horizontal="center" vertical="center" wrapText="1"/>
    </xf>
    <xf numFmtId="2" fontId="33" fillId="0" borderId="13" xfId="0" applyNumberFormat="1" applyFont="1" applyFill="1" applyBorder="1" applyAlignment="1">
      <alignment horizontal="center" vertical="center" wrapText="1"/>
    </xf>
    <xf numFmtId="2" fontId="33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2" fontId="33" fillId="0" borderId="2" xfId="0" applyNumberFormat="1" applyFont="1" applyFill="1" applyBorder="1" applyAlignment="1">
      <alignment horizontal="center" vertical="center" wrapText="1"/>
    </xf>
  </cellXfs>
  <cellStyles count="6">
    <cellStyle name="Good" xfId="4" builtinId="26"/>
    <cellStyle name="Hyperlink" xfId="1" builtinId="8"/>
    <cellStyle name="Normal" xfId="0" builtinId="0"/>
    <cellStyle name="Normal 2" xfId="2"/>
    <cellStyle name="Normal 3" xfId="5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59</xdr:row>
      <xdr:rowOff>0</xdr:rowOff>
    </xdr:from>
    <xdr:to>
      <xdr:col>10</xdr:col>
      <xdr:colOff>304800</xdr:colOff>
      <xdr:row>60</xdr:row>
      <xdr:rowOff>66675</xdr:rowOff>
    </xdr:to>
    <xdr:sp macro="" textlink="">
      <xdr:nvSpPr>
        <xdr:cNvPr id="8558" name="AutoShape 407" descr="Inline image"/>
        <xdr:cNvSpPr>
          <a:spLocks noChangeAspect="1" noChangeArrowheads="1"/>
        </xdr:cNvSpPr>
      </xdr:nvSpPr>
      <xdr:spPr bwMode="auto">
        <a:xfrm>
          <a:off x="12725400" y="864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60</xdr:row>
      <xdr:rowOff>0</xdr:rowOff>
    </xdr:from>
    <xdr:to>
      <xdr:col>10</xdr:col>
      <xdr:colOff>304800</xdr:colOff>
      <xdr:row>61</xdr:row>
      <xdr:rowOff>66675</xdr:rowOff>
    </xdr:to>
    <xdr:sp macro="" textlink="">
      <xdr:nvSpPr>
        <xdr:cNvPr id="8559" name="AutoShape 407" descr="Inline image"/>
        <xdr:cNvSpPr>
          <a:spLocks noChangeAspect="1" noChangeArrowheads="1"/>
        </xdr:cNvSpPr>
      </xdr:nvSpPr>
      <xdr:spPr bwMode="auto">
        <a:xfrm>
          <a:off x="12725400" y="8829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60</xdr:row>
      <xdr:rowOff>0</xdr:rowOff>
    </xdr:from>
    <xdr:to>
      <xdr:col>10</xdr:col>
      <xdr:colOff>304800</xdr:colOff>
      <xdr:row>61</xdr:row>
      <xdr:rowOff>66675</xdr:rowOff>
    </xdr:to>
    <xdr:sp macro="" textlink="">
      <xdr:nvSpPr>
        <xdr:cNvPr id="8560" name="AutoShape 407" descr="Inline image"/>
        <xdr:cNvSpPr>
          <a:spLocks noChangeAspect="1" noChangeArrowheads="1"/>
        </xdr:cNvSpPr>
      </xdr:nvSpPr>
      <xdr:spPr bwMode="auto">
        <a:xfrm>
          <a:off x="12725400" y="8829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60</xdr:row>
      <xdr:rowOff>0</xdr:rowOff>
    </xdr:from>
    <xdr:to>
      <xdr:col>10</xdr:col>
      <xdr:colOff>304800</xdr:colOff>
      <xdr:row>61</xdr:row>
      <xdr:rowOff>66675</xdr:rowOff>
    </xdr:to>
    <xdr:sp macro="" textlink="">
      <xdr:nvSpPr>
        <xdr:cNvPr id="8561" name="AutoShape 407" descr="Inline image"/>
        <xdr:cNvSpPr>
          <a:spLocks noChangeAspect="1" noChangeArrowheads="1"/>
        </xdr:cNvSpPr>
      </xdr:nvSpPr>
      <xdr:spPr bwMode="auto">
        <a:xfrm>
          <a:off x="12725400" y="8829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61</xdr:row>
      <xdr:rowOff>0</xdr:rowOff>
    </xdr:from>
    <xdr:to>
      <xdr:col>10</xdr:col>
      <xdr:colOff>304800</xdr:colOff>
      <xdr:row>62</xdr:row>
      <xdr:rowOff>66675</xdr:rowOff>
    </xdr:to>
    <xdr:sp macro="" textlink="">
      <xdr:nvSpPr>
        <xdr:cNvPr id="8562" name="AutoShape 407" descr="Inline image"/>
        <xdr:cNvSpPr>
          <a:spLocks noChangeAspect="1" noChangeArrowheads="1"/>
        </xdr:cNvSpPr>
      </xdr:nvSpPr>
      <xdr:spPr bwMode="auto">
        <a:xfrm>
          <a:off x="12725400" y="90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61</xdr:row>
      <xdr:rowOff>0</xdr:rowOff>
    </xdr:from>
    <xdr:to>
      <xdr:col>10</xdr:col>
      <xdr:colOff>304800</xdr:colOff>
      <xdr:row>62</xdr:row>
      <xdr:rowOff>66675</xdr:rowOff>
    </xdr:to>
    <xdr:sp macro="" textlink="">
      <xdr:nvSpPr>
        <xdr:cNvPr id="8563" name="AutoShape 407" descr="Inline image"/>
        <xdr:cNvSpPr>
          <a:spLocks noChangeAspect="1" noChangeArrowheads="1"/>
        </xdr:cNvSpPr>
      </xdr:nvSpPr>
      <xdr:spPr bwMode="auto">
        <a:xfrm>
          <a:off x="12725400" y="90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61</xdr:row>
      <xdr:rowOff>0</xdr:rowOff>
    </xdr:from>
    <xdr:to>
      <xdr:col>10</xdr:col>
      <xdr:colOff>304800</xdr:colOff>
      <xdr:row>62</xdr:row>
      <xdr:rowOff>66675</xdr:rowOff>
    </xdr:to>
    <xdr:sp macro="" textlink="">
      <xdr:nvSpPr>
        <xdr:cNvPr id="8564" name="AutoShape 407" descr="Inline image"/>
        <xdr:cNvSpPr>
          <a:spLocks noChangeAspect="1" noChangeArrowheads="1"/>
        </xdr:cNvSpPr>
      </xdr:nvSpPr>
      <xdr:spPr bwMode="auto">
        <a:xfrm>
          <a:off x="12725400" y="90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61</xdr:row>
      <xdr:rowOff>0</xdr:rowOff>
    </xdr:from>
    <xdr:to>
      <xdr:col>10</xdr:col>
      <xdr:colOff>304800</xdr:colOff>
      <xdr:row>62</xdr:row>
      <xdr:rowOff>66675</xdr:rowOff>
    </xdr:to>
    <xdr:sp macro="" textlink="">
      <xdr:nvSpPr>
        <xdr:cNvPr id="8565" name="AutoShape 407" descr="Inline image"/>
        <xdr:cNvSpPr>
          <a:spLocks noChangeAspect="1" noChangeArrowheads="1"/>
        </xdr:cNvSpPr>
      </xdr:nvSpPr>
      <xdr:spPr bwMode="auto">
        <a:xfrm>
          <a:off x="12725400" y="90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61</xdr:row>
      <xdr:rowOff>0</xdr:rowOff>
    </xdr:from>
    <xdr:to>
      <xdr:col>10</xdr:col>
      <xdr:colOff>304800</xdr:colOff>
      <xdr:row>62</xdr:row>
      <xdr:rowOff>66675</xdr:rowOff>
    </xdr:to>
    <xdr:sp macro="" textlink="">
      <xdr:nvSpPr>
        <xdr:cNvPr id="8566" name="AutoShape 407" descr="Inline image"/>
        <xdr:cNvSpPr>
          <a:spLocks noChangeAspect="1" noChangeArrowheads="1"/>
        </xdr:cNvSpPr>
      </xdr:nvSpPr>
      <xdr:spPr bwMode="auto">
        <a:xfrm>
          <a:off x="12725400" y="90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62</xdr:row>
      <xdr:rowOff>0</xdr:rowOff>
    </xdr:from>
    <xdr:to>
      <xdr:col>10</xdr:col>
      <xdr:colOff>304800</xdr:colOff>
      <xdr:row>63</xdr:row>
      <xdr:rowOff>66675</xdr:rowOff>
    </xdr:to>
    <xdr:sp macro="" textlink="">
      <xdr:nvSpPr>
        <xdr:cNvPr id="8567" name="AutoShape 407" descr="Inline image"/>
        <xdr:cNvSpPr>
          <a:spLocks noChangeAspect="1" noChangeArrowheads="1"/>
        </xdr:cNvSpPr>
      </xdr:nvSpPr>
      <xdr:spPr bwMode="auto">
        <a:xfrm>
          <a:off x="12725400" y="9191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62</xdr:row>
      <xdr:rowOff>0</xdr:rowOff>
    </xdr:from>
    <xdr:to>
      <xdr:col>10</xdr:col>
      <xdr:colOff>304800</xdr:colOff>
      <xdr:row>63</xdr:row>
      <xdr:rowOff>66675</xdr:rowOff>
    </xdr:to>
    <xdr:sp macro="" textlink="">
      <xdr:nvSpPr>
        <xdr:cNvPr id="8568" name="AutoShape 407" descr="Inline image"/>
        <xdr:cNvSpPr>
          <a:spLocks noChangeAspect="1" noChangeArrowheads="1"/>
        </xdr:cNvSpPr>
      </xdr:nvSpPr>
      <xdr:spPr bwMode="auto">
        <a:xfrm>
          <a:off x="12725400" y="9191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63</xdr:row>
      <xdr:rowOff>0</xdr:rowOff>
    </xdr:from>
    <xdr:to>
      <xdr:col>10</xdr:col>
      <xdr:colOff>304800</xdr:colOff>
      <xdr:row>64</xdr:row>
      <xdr:rowOff>66675</xdr:rowOff>
    </xdr:to>
    <xdr:sp macro="" textlink="">
      <xdr:nvSpPr>
        <xdr:cNvPr id="8569" name="AutoShape 407" descr="Inline image"/>
        <xdr:cNvSpPr>
          <a:spLocks noChangeAspect="1" noChangeArrowheads="1"/>
        </xdr:cNvSpPr>
      </xdr:nvSpPr>
      <xdr:spPr bwMode="auto">
        <a:xfrm>
          <a:off x="12725400" y="937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63</xdr:row>
      <xdr:rowOff>0</xdr:rowOff>
    </xdr:from>
    <xdr:to>
      <xdr:col>10</xdr:col>
      <xdr:colOff>304800</xdr:colOff>
      <xdr:row>64</xdr:row>
      <xdr:rowOff>66675</xdr:rowOff>
    </xdr:to>
    <xdr:sp macro="" textlink="">
      <xdr:nvSpPr>
        <xdr:cNvPr id="8570" name="AutoShape 407" descr="Inline image"/>
        <xdr:cNvSpPr>
          <a:spLocks noChangeAspect="1" noChangeArrowheads="1"/>
        </xdr:cNvSpPr>
      </xdr:nvSpPr>
      <xdr:spPr bwMode="auto">
        <a:xfrm>
          <a:off x="12725400" y="937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8</xdr:row>
      <xdr:rowOff>0</xdr:rowOff>
    </xdr:from>
    <xdr:to>
      <xdr:col>10</xdr:col>
      <xdr:colOff>304800</xdr:colOff>
      <xdr:row>9</xdr:row>
      <xdr:rowOff>66675</xdr:rowOff>
    </xdr:to>
    <xdr:sp macro="" textlink="">
      <xdr:nvSpPr>
        <xdr:cNvPr id="2" name="AutoShape 407" descr="Inline image"/>
        <xdr:cNvSpPr>
          <a:spLocks noChangeAspect="1" noChangeArrowheads="1"/>
        </xdr:cNvSpPr>
      </xdr:nvSpPr>
      <xdr:spPr bwMode="auto">
        <a:xfrm>
          <a:off x="12830175" y="1372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304800</xdr:colOff>
      <xdr:row>9</xdr:row>
      <xdr:rowOff>66675</xdr:rowOff>
    </xdr:to>
    <xdr:sp macro="" textlink="">
      <xdr:nvSpPr>
        <xdr:cNvPr id="3" name="AutoShape 407" descr="Inline image"/>
        <xdr:cNvSpPr>
          <a:spLocks noChangeAspect="1" noChangeArrowheads="1"/>
        </xdr:cNvSpPr>
      </xdr:nvSpPr>
      <xdr:spPr bwMode="auto">
        <a:xfrm>
          <a:off x="12830175" y="1396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304800</xdr:colOff>
      <xdr:row>9</xdr:row>
      <xdr:rowOff>66675</xdr:rowOff>
    </xdr:to>
    <xdr:sp macro="" textlink="">
      <xdr:nvSpPr>
        <xdr:cNvPr id="4" name="AutoShape 407" descr="Inline image"/>
        <xdr:cNvSpPr>
          <a:spLocks noChangeAspect="1" noChangeArrowheads="1"/>
        </xdr:cNvSpPr>
      </xdr:nvSpPr>
      <xdr:spPr bwMode="auto">
        <a:xfrm>
          <a:off x="12830175" y="1396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304800</xdr:colOff>
      <xdr:row>9</xdr:row>
      <xdr:rowOff>66675</xdr:rowOff>
    </xdr:to>
    <xdr:sp macro="" textlink="">
      <xdr:nvSpPr>
        <xdr:cNvPr id="5" name="AutoShape 407" descr="Inline image"/>
        <xdr:cNvSpPr>
          <a:spLocks noChangeAspect="1" noChangeArrowheads="1"/>
        </xdr:cNvSpPr>
      </xdr:nvSpPr>
      <xdr:spPr bwMode="auto">
        <a:xfrm>
          <a:off x="12830175" y="1396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304800</xdr:colOff>
      <xdr:row>9</xdr:row>
      <xdr:rowOff>66675</xdr:rowOff>
    </xdr:to>
    <xdr:sp macro="" textlink="">
      <xdr:nvSpPr>
        <xdr:cNvPr id="6" name="AutoShape 407" descr="Inline image"/>
        <xdr:cNvSpPr>
          <a:spLocks noChangeAspect="1" noChangeArrowheads="1"/>
        </xdr:cNvSpPr>
      </xdr:nvSpPr>
      <xdr:spPr bwMode="auto">
        <a:xfrm>
          <a:off x="12830175" y="14201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304800</xdr:colOff>
      <xdr:row>9</xdr:row>
      <xdr:rowOff>66675</xdr:rowOff>
    </xdr:to>
    <xdr:sp macro="" textlink="">
      <xdr:nvSpPr>
        <xdr:cNvPr id="7" name="AutoShape 407" descr="Inline image"/>
        <xdr:cNvSpPr>
          <a:spLocks noChangeAspect="1" noChangeArrowheads="1"/>
        </xdr:cNvSpPr>
      </xdr:nvSpPr>
      <xdr:spPr bwMode="auto">
        <a:xfrm>
          <a:off x="12830175" y="14201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304800</xdr:colOff>
      <xdr:row>9</xdr:row>
      <xdr:rowOff>66675</xdr:rowOff>
    </xdr:to>
    <xdr:sp macro="" textlink="">
      <xdr:nvSpPr>
        <xdr:cNvPr id="8" name="AutoShape 407" descr="Inline image"/>
        <xdr:cNvSpPr>
          <a:spLocks noChangeAspect="1" noChangeArrowheads="1"/>
        </xdr:cNvSpPr>
      </xdr:nvSpPr>
      <xdr:spPr bwMode="auto">
        <a:xfrm>
          <a:off x="12830175" y="14201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304800</xdr:colOff>
      <xdr:row>9</xdr:row>
      <xdr:rowOff>66675</xdr:rowOff>
    </xdr:to>
    <xdr:sp macro="" textlink="">
      <xdr:nvSpPr>
        <xdr:cNvPr id="9" name="AutoShape 407" descr="Inline image"/>
        <xdr:cNvSpPr>
          <a:spLocks noChangeAspect="1" noChangeArrowheads="1"/>
        </xdr:cNvSpPr>
      </xdr:nvSpPr>
      <xdr:spPr bwMode="auto">
        <a:xfrm>
          <a:off x="12830175" y="14201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304800</xdr:colOff>
      <xdr:row>9</xdr:row>
      <xdr:rowOff>66675</xdr:rowOff>
    </xdr:to>
    <xdr:sp macro="" textlink="">
      <xdr:nvSpPr>
        <xdr:cNvPr id="10" name="AutoShape 407" descr="Inline image"/>
        <xdr:cNvSpPr>
          <a:spLocks noChangeAspect="1" noChangeArrowheads="1"/>
        </xdr:cNvSpPr>
      </xdr:nvSpPr>
      <xdr:spPr bwMode="auto">
        <a:xfrm>
          <a:off x="12830175" y="14201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304800</xdr:colOff>
      <xdr:row>9</xdr:row>
      <xdr:rowOff>66675</xdr:rowOff>
    </xdr:to>
    <xdr:sp macro="" textlink="">
      <xdr:nvSpPr>
        <xdr:cNvPr id="11" name="AutoShape 407" descr="Inline image"/>
        <xdr:cNvSpPr>
          <a:spLocks noChangeAspect="1" noChangeArrowheads="1"/>
        </xdr:cNvSpPr>
      </xdr:nvSpPr>
      <xdr:spPr bwMode="auto">
        <a:xfrm>
          <a:off x="12830175" y="14439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304800</xdr:colOff>
      <xdr:row>9</xdr:row>
      <xdr:rowOff>66675</xdr:rowOff>
    </xdr:to>
    <xdr:sp macro="" textlink="">
      <xdr:nvSpPr>
        <xdr:cNvPr id="12" name="AutoShape 407" descr="Inline image"/>
        <xdr:cNvSpPr>
          <a:spLocks noChangeAspect="1" noChangeArrowheads="1"/>
        </xdr:cNvSpPr>
      </xdr:nvSpPr>
      <xdr:spPr bwMode="auto">
        <a:xfrm>
          <a:off x="12830175" y="14439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304800</xdr:colOff>
      <xdr:row>9</xdr:row>
      <xdr:rowOff>66675</xdr:rowOff>
    </xdr:to>
    <xdr:sp macro="" textlink="">
      <xdr:nvSpPr>
        <xdr:cNvPr id="13" name="AutoShape 407" descr="Inline image"/>
        <xdr:cNvSpPr>
          <a:spLocks noChangeAspect="1" noChangeArrowheads="1"/>
        </xdr:cNvSpPr>
      </xdr:nvSpPr>
      <xdr:spPr bwMode="auto">
        <a:xfrm>
          <a:off x="12830175" y="146780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304800</xdr:colOff>
      <xdr:row>9</xdr:row>
      <xdr:rowOff>66675</xdr:rowOff>
    </xdr:to>
    <xdr:sp macro="" textlink="">
      <xdr:nvSpPr>
        <xdr:cNvPr id="14" name="AutoShape 407" descr="Inline image"/>
        <xdr:cNvSpPr>
          <a:spLocks noChangeAspect="1" noChangeArrowheads="1"/>
        </xdr:cNvSpPr>
      </xdr:nvSpPr>
      <xdr:spPr bwMode="auto">
        <a:xfrm>
          <a:off x="12830175" y="146780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2" name="AutoShape 407" descr="Inline image"/>
        <xdr:cNvSpPr>
          <a:spLocks noChangeAspect="1" noChangeArrowheads="1"/>
        </xdr:cNvSpPr>
      </xdr:nvSpPr>
      <xdr:spPr bwMode="auto">
        <a:xfrm>
          <a:off x="12830175" y="14268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3" name="AutoShape 407" descr="Inline image"/>
        <xdr:cNvSpPr>
          <a:spLocks noChangeAspect="1" noChangeArrowheads="1"/>
        </xdr:cNvSpPr>
      </xdr:nvSpPr>
      <xdr:spPr bwMode="auto">
        <a:xfrm>
          <a:off x="12830175" y="145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4" name="AutoShape 407" descr="Inline image"/>
        <xdr:cNvSpPr>
          <a:spLocks noChangeAspect="1" noChangeArrowheads="1"/>
        </xdr:cNvSpPr>
      </xdr:nvSpPr>
      <xdr:spPr bwMode="auto">
        <a:xfrm>
          <a:off x="12830175" y="145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5" name="AutoShape 407" descr="Inline image"/>
        <xdr:cNvSpPr>
          <a:spLocks noChangeAspect="1" noChangeArrowheads="1"/>
        </xdr:cNvSpPr>
      </xdr:nvSpPr>
      <xdr:spPr bwMode="auto">
        <a:xfrm>
          <a:off x="12830175" y="145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6" name="AutoShape 407" descr="Inline image"/>
        <xdr:cNvSpPr>
          <a:spLocks noChangeAspect="1" noChangeArrowheads="1"/>
        </xdr:cNvSpPr>
      </xdr:nvSpPr>
      <xdr:spPr bwMode="auto">
        <a:xfrm>
          <a:off x="12830175" y="1474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7" name="AutoShape 407" descr="Inline image"/>
        <xdr:cNvSpPr>
          <a:spLocks noChangeAspect="1" noChangeArrowheads="1"/>
        </xdr:cNvSpPr>
      </xdr:nvSpPr>
      <xdr:spPr bwMode="auto">
        <a:xfrm>
          <a:off x="12830175" y="1474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8" name="AutoShape 407" descr="Inline image"/>
        <xdr:cNvSpPr>
          <a:spLocks noChangeAspect="1" noChangeArrowheads="1"/>
        </xdr:cNvSpPr>
      </xdr:nvSpPr>
      <xdr:spPr bwMode="auto">
        <a:xfrm>
          <a:off x="12830175" y="1474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9" name="AutoShape 407" descr="Inline image"/>
        <xdr:cNvSpPr>
          <a:spLocks noChangeAspect="1" noChangeArrowheads="1"/>
        </xdr:cNvSpPr>
      </xdr:nvSpPr>
      <xdr:spPr bwMode="auto">
        <a:xfrm>
          <a:off x="12830175" y="1474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10" name="AutoShape 407" descr="Inline image"/>
        <xdr:cNvSpPr>
          <a:spLocks noChangeAspect="1" noChangeArrowheads="1"/>
        </xdr:cNvSpPr>
      </xdr:nvSpPr>
      <xdr:spPr bwMode="auto">
        <a:xfrm>
          <a:off x="12830175" y="1474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11" name="AutoShape 407" descr="Inline image"/>
        <xdr:cNvSpPr>
          <a:spLocks noChangeAspect="1" noChangeArrowheads="1"/>
        </xdr:cNvSpPr>
      </xdr:nvSpPr>
      <xdr:spPr bwMode="auto">
        <a:xfrm>
          <a:off x="12830175" y="1498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12" name="AutoShape 407" descr="Inline image"/>
        <xdr:cNvSpPr>
          <a:spLocks noChangeAspect="1" noChangeArrowheads="1"/>
        </xdr:cNvSpPr>
      </xdr:nvSpPr>
      <xdr:spPr bwMode="auto">
        <a:xfrm>
          <a:off x="12830175" y="1498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13" name="AutoShape 407" descr="Inline image"/>
        <xdr:cNvSpPr>
          <a:spLocks noChangeAspect="1" noChangeArrowheads="1"/>
        </xdr:cNvSpPr>
      </xdr:nvSpPr>
      <xdr:spPr bwMode="auto">
        <a:xfrm>
          <a:off x="12830175" y="15220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14" name="AutoShape 407" descr="Inline image"/>
        <xdr:cNvSpPr>
          <a:spLocks noChangeAspect="1" noChangeArrowheads="1"/>
        </xdr:cNvSpPr>
      </xdr:nvSpPr>
      <xdr:spPr bwMode="auto">
        <a:xfrm>
          <a:off x="12830175" y="15220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2" name="AutoShape 407" descr="Inline image"/>
        <xdr:cNvSpPr>
          <a:spLocks noChangeAspect="1" noChangeArrowheads="1"/>
        </xdr:cNvSpPr>
      </xdr:nvSpPr>
      <xdr:spPr bwMode="auto">
        <a:xfrm>
          <a:off x="12830175" y="1409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3" name="AutoShape 407" descr="Inline image"/>
        <xdr:cNvSpPr>
          <a:spLocks noChangeAspect="1" noChangeArrowheads="1"/>
        </xdr:cNvSpPr>
      </xdr:nvSpPr>
      <xdr:spPr bwMode="auto">
        <a:xfrm>
          <a:off x="12830175" y="1409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4" name="AutoShape 407" descr="Inline image"/>
        <xdr:cNvSpPr>
          <a:spLocks noChangeAspect="1" noChangeArrowheads="1"/>
        </xdr:cNvSpPr>
      </xdr:nvSpPr>
      <xdr:spPr bwMode="auto">
        <a:xfrm>
          <a:off x="12830175" y="1409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5" name="AutoShape 407" descr="Inline image"/>
        <xdr:cNvSpPr>
          <a:spLocks noChangeAspect="1" noChangeArrowheads="1"/>
        </xdr:cNvSpPr>
      </xdr:nvSpPr>
      <xdr:spPr bwMode="auto">
        <a:xfrm>
          <a:off x="12830175" y="1409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6" name="AutoShape 407" descr="Inline image"/>
        <xdr:cNvSpPr>
          <a:spLocks noChangeAspect="1" noChangeArrowheads="1"/>
        </xdr:cNvSpPr>
      </xdr:nvSpPr>
      <xdr:spPr bwMode="auto">
        <a:xfrm>
          <a:off x="12830175" y="1409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7" name="AutoShape 407" descr="Inline image"/>
        <xdr:cNvSpPr>
          <a:spLocks noChangeAspect="1" noChangeArrowheads="1"/>
        </xdr:cNvSpPr>
      </xdr:nvSpPr>
      <xdr:spPr bwMode="auto">
        <a:xfrm>
          <a:off x="12830175" y="1409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8" name="AutoShape 407" descr="Inline image"/>
        <xdr:cNvSpPr>
          <a:spLocks noChangeAspect="1" noChangeArrowheads="1"/>
        </xdr:cNvSpPr>
      </xdr:nvSpPr>
      <xdr:spPr bwMode="auto">
        <a:xfrm>
          <a:off x="12830175" y="1409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9" name="AutoShape 407" descr="Inline image"/>
        <xdr:cNvSpPr>
          <a:spLocks noChangeAspect="1" noChangeArrowheads="1"/>
        </xdr:cNvSpPr>
      </xdr:nvSpPr>
      <xdr:spPr bwMode="auto">
        <a:xfrm>
          <a:off x="12830175" y="1409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10" name="AutoShape 407" descr="Inline image"/>
        <xdr:cNvSpPr>
          <a:spLocks noChangeAspect="1" noChangeArrowheads="1"/>
        </xdr:cNvSpPr>
      </xdr:nvSpPr>
      <xdr:spPr bwMode="auto">
        <a:xfrm>
          <a:off x="12830175" y="1409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11" name="AutoShape 407" descr="Inline image"/>
        <xdr:cNvSpPr>
          <a:spLocks noChangeAspect="1" noChangeArrowheads="1"/>
        </xdr:cNvSpPr>
      </xdr:nvSpPr>
      <xdr:spPr bwMode="auto">
        <a:xfrm>
          <a:off x="12830175" y="1409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12" name="AutoShape 407" descr="Inline image"/>
        <xdr:cNvSpPr>
          <a:spLocks noChangeAspect="1" noChangeArrowheads="1"/>
        </xdr:cNvSpPr>
      </xdr:nvSpPr>
      <xdr:spPr bwMode="auto">
        <a:xfrm>
          <a:off x="12830175" y="1409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13" name="AutoShape 407" descr="Inline image"/>
        <xdr:cNvSpPr>
          <a:spLocks noChangeAspect="1" noChangeArrowheads="1"/>
        </xdr:cNvSpPr>
      </xdr:nvSpPr>
      <xdr:spPr bwMode="auto">
        <a:xfrm>
          <a:off x="12830175" y="1409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14" name="AutoShape 407" descr="Inline image"/>
        <xdr:cNvSpPr>
          <a:spLocks noChangeAspect="1" noChangeArrowheads="1"/>
        </xdr:cNvSpPr>
      </xdr:nvSpPr>
      <xdr:spPr bwMode="auto">
        <a:xfrm>
          <a:off x="12830175" y="1409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2" name="AutoShape 407" descr="Inline image"/>
        <xdr:cNvSpPr>
          <a:spLocks noChangeAspect="1" noChangeArrowheads="1"/>
        </xdr:cNvSpPr>
      </xdr:nvSpPr>
      <xdr:spPr bwMode="auto">
        <a:xfrm>
          <a:off x="12830175" y="14268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3" name="AutoShape 407" descr="Inline image"/>
        <xdr:cNvSpPr>
          <a:spLocks noChangeAspect="1" noChangeArrowheads="1"/>
        </xdr:cNvSpPr>
      </xdr:nvSpPr>
      <xdr:spPr bwMode="auto">
        <a:xfrm>
          <a:off x="12830175" y="145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4" name="AutoShape 407" descr="Inline image"/>
        <xdr:cNvSpPr>
          <a:spLocks noChangeAspect="1" noChangeArrowheads="1"/>
        </xdr:cNvSpPr>
      </xdr:nvSpPr>
      <xdr:spPr bwMode="auto">
        <a:xfrm>
          <a:off x="12830175" y="145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5" name="AutoShape 407" descr="Inline image"/>
        <xdr:cNvSpPr>
          <a:spLocks noChangeAspect="1" noChangeArrowheads="1"/>
        </xdr:cNvSpPr>
      </xdr:nvSpPr>
      <xdr:spPr bwMode="auto">
        <a:xfrm>
          <a:off x="12830175" y="145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6" name="AutoShape 407" descr="Inline image"/>
        <xdr:cNvSpPr>
          <a:spLocks noChangeAspect="1" noChangeArrowheads="1"/>
        </xdr:cNvSpPr>
      </xdr:nvSpPr>
      <xdr:spPr bwMode="auto">
        <a:xfrm>
          <a:off x="12830175" y="1474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7" name="AutoShape 407" descr="Inline image"/>
        <xdr:cNvSpPr>
          <a:spLocks noChangeAspect="1" noChangeArrowheads="1"/>
        </xdr:cNvSpPr>
      </xdr:nvSpPr>
      <xdr:spPr bwMode="auto">
        <a:xfrm>
          <a:off x="12830175" y="1474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8" name="AutoShape 407" descr="Inline image"/>
        <xdr:cNvSpPr>
          <a:spLocks noChangeAspect="1" noChangeArrowheads="1"/>
        </xdr:cNvSpPr>
      </xdr:nvSpPr>
      <xdr:spPr bwMode="auto">
        <a:xfrm>
          <a:off x="12830175" y="1474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9" name="AutoShape 407" descr="Inline image"/>
        <xdr:cNvSpPr>
          <a:spLocks noChangeAspect="1" noChangeArrowheads="1"/>
        </xdr:cNvSpPr>
      </xdr:nvSpPr>
      <xdr:spPr bwMode="auto">
        <a:xfrm>
          <a:off x="12830175" y="1474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10" name="AutoShape 407" descr="Inline image"/>
        <xdr:cNvSpPr>
          <a:spLocks noChangeAspect="1" noChangeArrowheads="1"/>
        </xdr:cNvSpPr>
      </xdr:nvSpPr>
      <xdr:spPr bwMode="auto">
        <a:xfrm>
          <a:off x="12830175" y="1474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11" name="AutoShape 407" descr="Inline image"/>
        <xdr:cNvSpPr>
          <a:spLocks noChangeAspect="1" noChangeArrowheads="1"/>
        </xdr:cNvSpPr>
      </xdr:nvSpPr>
      <xdr:spPr bwMode="auto">
        <a:xfrm>
          <a:off x="12830175" y="1498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12" name="AutoShape 407" descr="Inline image"/>
        <xdr:cNvSpPr>
          <a:spLocks noChangeAspect="1" noChangeArrowheads="1"/>
        </xdr:cNvSpPr>
      </xdr:nvSpPr>
      <xdr:spPr bwMode="auto">
        <a:xfrm>
          <a:off x="12830175" y="1498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13" name="AutoShape 407" descr="Inline image"/>
        <xdr:cNvSpPr>
          <a:spLocks noChangeAspect="1" noChangeArrowheads="1"/>
        </xdr:cNvSpPr>
      </xdr:nvSpPr>
      <xdr:spPr bwMode="auto">
        <a:xfrm>
          <a:off x="12830175" y="15220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6</xdr:row>
      <xdr:rowOff>66675</xdr:rowOff>
    </xdr:to>
    <xdr:sp macro="" textlink="">
      <xdr:nvSpPr>
        <xdr:cNvPr id="14" name="AutoShape 407" descr="Inline image"/>
        <xdr:cNvSpPr>
          <a:spLocks noChangeAspect="1" noChangeArrowheads="1"/>
        </xdr:cNvSpPr>
      </xdr:nvSpPr>
      <xdr:spPr bwMode="auto">
        <a:xfrm>
          <a:off x="12830175" y="15220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15</xdr:row>
      <xdr:rowOff>0</xdr:rowOff>
    </xdr:from>
    <xdr:to>
      <xdr:col>10</xdr:col>
      <xdr:colOff>304800</xdr:colOff>
      <xdr:row>16</xdr:row>
      <xdr:rowOff>66675</xdr:rowOff>
    </xdr:to>
    <xdr:sp macro="" textlink="">
      <xdr:nvSpPr>
        <xdr:cNvPr id="2" name="AutoShape 407" descr="Inline image"/>
        <xdr:cNvSpPr>
          <a:spLocks noChangeAspect="1" noChangeArrowheads="1"/>
        </xdr:cNvSpPr>
      </xdr:nvSpPr>
      <xdr:spPr bwMode="auto">
        <a:xfrm>
          <a:off x="12830175" y="14268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304800</xdr:colOff>
      <xdr:row>16</xdr:row>
      <xdr:rowOff>66675</xdr:rowOff>
    </xdr:to>
    <xdr:sp macro="" textlink="">
      <xdr:nvSpPr>
        <xdr:cNvPr id="3" name="AutoShape 407" descr="Inline image"/>
        <xdr:cNvSpPr>
          <a:spLocks noChangeAspect="1" noChangeArrowheads="1"/>
        </xdr:cNvSpPr>
      </xdr:nvSpPr>
      <xdr:spPr bwMode="auto">
        <a:xfrm>
          <a:off x="12830175" y="145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304800</xdr:colOff>
      <xdr:row>16</xdr:row>
      <xdr:rowOff>66675</xdr:rowOff>
    </xdr:to>
    <xdr:sp macro="" textlink="">
      <xdr:nvSpPr>
        <xdr:cNvPr id="4" name="AutoShape 407" descr="Inline image"/>
        <xdr:cNvSpPr>
          <a:spLocks noChangeAspect="1" noChangeArrowheads="1"/>
        </xdr:cNvSpPr>
      </xdr:nvSpPr>
      <xdr:spPr bwMode="auto">
        <a:xfrm>
          <a:off x="12830175" y="145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304800</xdr:colOff>
      <xdr:row>16</xdr:row>
      <xdr:rowOff>66675</xdr:rowOff>
    </xdr:to>
    <xdr:sp macro="" textlink="">
      <xdr:nvSpPr>
        <xdr:cNvPr id="5" name="AutoShape 407" descr="Inline image"/>
        <xdr:cNvSpPr>
          <a:spLocks noChangeAspect="1" noChangeArrowheads="1"/>
        </xdr:cNvSpPr>
      </xdr:nvSpPr>
      <xdr:spPr bwMode="auto">
        <a:xfrm>
          <a:off x="12830175" y="145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304800</xdr:colOff>
      <xdr:row>16</xdr:row>
      <xdr:rowOff>66675</xdr:rowOff>
    </xdr:to>
    <xdr:sp macro="" textlink="">
      <xdr:nvSpPr>
        <xdr:cNvPr id="6" name="AutoShape 407" descr="Inline image"/>
        <xdr:cNvSpPr>
          <a:spLocks noChangeAspect="1" noChangeArrowheads="1"/>
        </xdr:cNvSpPr>
      </xdr:nvSpPr>
      <xdr:spPr bwMode="auto">
        <a:xfrm>
          <a:off x="12830175" y="1474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304800</xdr:colOff>
      <xdr:row>16</xdr:row>
      <xdr:rowOff>66675</xdr:rowOff>
    </xdr:to>
    <xdr:sp macro="" textlink="">
      <xdr:nvSpPr>
        <xdr:cNvPr id="7" name="AutoShape 407" descr="Inline image"/>
        <xdr:cNvSpPr>
          <a:spLocks noChangeAspect="1" noChangeArrowheads="1"/>
        </xdr:cNvSpPr>
      </xdr:nvSpPr>
      <xdr:spPr bwMode="auto">
        <a:xfrm>
          <a:off x="12830175" y="1474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304800</xdr:colOff>
      <xdr:row>16</xdr:row>
      <xdr:rowOff>66675</xdr:rowOff>
    </xdr:to>
    <xdr:sp macro="" textlink="">
      <xdr:nvSpPr>
        <xdr:cNvPr id="8" name="AutoShape 407" descr="Inline image"/>
        <xdr:cNvSpPr>
          <a:spLocks noChangeAspect="1" noChangeArrowheads="1"/>
        </xdr:cNvSpPr>
      </xdr:nvSpPr>
      <xdr:spPr bwMode="auto">
        <a:xfrm>
          <a:off x="12830175" y="1474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304800</xdr:colOff>
      <xdr:row>16</xdr:row>
      <xdr:rowOff>66675</xdr:rowOff>
    </xdr:to>
    <xdr:sp macro="" textlink="">
      <xdr:nvSpPr>
        <xdr:cNvPr id="9" name="AutoShape 407" descr="Inline image"/>
        <xdr:cNvSpPr>
          <a:spLocks noChangeAspect="1" noChangeArrowheads="1"/>
        </xdr:cNvSpPr>
      </xdr:nvSpPr>
      <xdr:spPr bwMode="auto">
        <a:xfrm>
          <a:off x="12830175" y="1474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304800</xdr:colOff>
      <xdr:row>16</xdr:row>
      <xdr:rowOff>66675</xdr:rowOff>
    </xdr:to>
    <xdr:sp macro="" textlink="">
      <xdr:nvSpPr>
        <xdr:cNvPr id="10" name="AutoShape 407" descr="Inline image"/>
        <xdr:cNvSpPr>
          <a:spLocks noChangeAspect="1" noChangeArrowheads="1"/>
        </xdr:cNvSpPr>
      </xdr:nvSpPr>
      <xdr:spPr bwMode="auto">
        <a:xfrm>
          <a:off x="12830175" y="1474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304800</xdr:colOff>
      <xdr:row>16</xdr:row>
      <xdr:rowOff>66675</xdr:rowOff>
    </xdr:to>
    <xdr:sp macro="" textlink="">
      <xdr:nvSpPr>
        <xdr:cNvPr id="11" name="AutoShape 407" descr="Inline image"/>
        <xdr:cNvSpPr>
          <a:spLocks noChangeAspect="1" noChangeArrowheads="1"/>
        </xdr:cNvSpPr>
      </xdr:nvSpPr>
      <xdr:spPr bwMode="auto">
        <a:xfrm>
          <a:off x="12830175" y="1498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304800</xdr:colOff>
      <xdr:row>16</xdr:row>
      <xdr:rowOff>66675</xdr:rowOff>
    </xdr:to>
    <xdr:sp macro="" textlink="">
      <xdr:nvSpPr>
        <xdr:cNvPr id="12" name="AutoShape 407" descr="Inline image"/>
        <xdr:cNvSpPr>
          <a:spLocks noChangeAspect="1" noChangeArrowheads="1"/>
        </xdr:cNvSpPr>
      </xdr:nvSpPr>
      <xdr:spPr bwMode="auto">
        <a:xfrm>
          <a:off x="12830175" y="1498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304800</xdr:colOff>
      <xdr:row>16</xdr:row>
      <xdr:rowOff>66675</xdr:rowOff>
    </xdr:to>
    <xdr:sp macro="" textlink="">
      <xdr:nvSpPr>
        <xdr:cNvPr id="13" name="AutoShape 407" descr="Inline image"/>
        <xdr:cNvSpPr>
          <a:spLocks noChangeAspect="1" noChangeArrowheads="1"/>
        </xdr:cNvSpPr>
      </xdr:nvSpPr>
      <xdr:spPr bwMode="auto">
        <a:xfrm>
          <a:off x="12830175" y="15220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304800</xdr:colOff>
      <xdr:row>16</xdr:row>
      <xdr:rowOff>66675</xdr:rowOff>
    </xdr:to>
    <xdr:sp macro="" textlink="">
      <xdr:nvSpPr>
        <xdr:cNvPr id="14" name="AutoShape 407" descr="Inline image"/>
        <xdr:cNvSpPr>
          <a:spLocks noChangeAspect="1" noChangeArrowheads="1"/>
        </xdr:cNvSpPr>
      </xdr:nvSpPr>
      <xdr:spPr bwMode="auto">
        <a:xfrm>
          <a:off x="12830175" y="15220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35</xdr:row>
      <xdr:rowOff>0</xdr:rowOff>
    </xdr:from>
    <xdr:to>
      <xdr:col>10</xdr:col>
      <xdr:colOff>304800</xdr:colOff>
      <xdr:row>36</xdr:row>
      <xdr:rowOff>66675</xdr:rowOff>
    </xdr:to>
    <xdr:sp macro="" textlink="">
      <xdr:nvSpPr>
        <xdr:cNvPr id="2" name="AutoShape 407" descr="Inline image"/>
        <xdr:cNvSpPr>
          <a:spLocks noChangeAspect="1" noChangeArrowheads="1"/>
        </xdr:cNvSpPr>
      </xdr:nvSpPr>
      <xdr:spPr bwMode="auto">
        <a:xfrm>
          <a:off x="12830175" y="14268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35</xdr:row>
      <xdr:rowOff>0</xdr:rowOff>
    </xdr:from>
    <xdr:to>
      <xdr:col>10</xdr:col>
      <xdr:colOff>304800</xdr:colOff>
      <xdr:row>36</xdr:row>
      <xdr:rowOff>66675</xdr:rowOff>
    </xdr:to>
    <xdr:sp macro="" textlink="">
      <xdr:nvSpPr>
        <xdr:cNvPr id="3" name="AutoShape 407" descr="Inline image"/>
        <xdr:cNvSpPr>
          <a:spLocks noChangeAspect="1" noChangeArrowheads="1"/>
        </xdr:cNvSpPr>
      </xdr:nvSpPr>
      <xdr:spPr bwMode="auto">
        <a:xfrm>
          <a:off x="12830175" y="145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35</xdr:row>
      <xdr:rowOff>0</xdr:rowOff>
    </xdr:from>
    <xdr:to>
      <xdr:col>10</xdr:col>
      <xdr:colOff>304800</xdr:colOff>
      <xdr:row>36</xdr:row>
      <xdr:rowOff>66675</xdr:rowOff>
    </xdr:to>
    <xdr:sp macro="" textlink="">
      <xdr:nvSpPr>
        <xdr:cNvPr id="4" name="AutoShape 407" descr="Inline image"/>
        <xdr:cNvSpPr>
          <a:spLocks noChangeAspect="1" noChangeArrowheads="1"/>
        </xdr:cNvSpPr>
      </xdr:nvSpPr>
      <xdr:spPr bwMode="auto">
        <a:xfrm>
          <a:off x="12830175" y="145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35</xdr:row>
      <xdr:rowOff>0</xdr:rowOff>
    </xdr:from>
    <xdr:to>
      <xdr:col>10</xdr:col>
      <xdr:colOff>304800</xdr:colOff>
      <xdr:row>36</xdr:row>
      <xdr:rowOff>66675</xdr:rowOff>
    </xdr:to>
    <xdr:sp macro="" textlink="">
      <xdr:nvSpPr>
        <xdr:cNvPr id="5" name="AutoShape 407" descr="Inline image"/>
        <xdr:cNvSpPr>
          <a:spLocks noChangeAspect="1" noChangeArrowheads="1"/>
        </xdr:cNvSpPr>
      </xdr:nvSpPr>
      <xdr:spPr bwMode="auto">
        <a:xfrm>
          <a:off x="12830175" y="145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35</xdr:row>
      <xdr:rowOff>0</xdr:rowOff>
    </xdr:from>
    <xdr:to>
      <xdr:col>10</xdr:col>
      <xdr:colOff>304800</xdr:colOff>
      <xdr:row>36</xdr:row>
      <xdr:rowOff>66675</xdr:rowOff>
    </xdr:to>
    <xdr:sp macro="" textlink="">
      <xdr:nvSpPr>
        <xdr:cNvPr id="6" name="AutoShape 407" descr="Inline image"/>
        <xdr:cNvSpPr>
          <a:spLocks noChangeAspect="1" noChangeArrowheads="1"/>
        </xdr:cNvSpPr>
      </xdr:nvSpPr>
      <xdr:spPr bwMode="auto">
        <a:xfrm>
          <a:off x="12830175" y="1474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35</xdr:row>
      <xdr:rowOff>0</xdr:rowOff>
    </xdr:from>
    <xdr:to>
      <xdr:col>10</xdr:col>
      <xdr:colOff>304800</xdr:colOff>
      <xdr:row>36</xdr:row>
      <xdr:rowOff>66675</xdr:rowOff>
    </xdr:to>
    <xdr:sp macro="" textlink="">
      <xdr:nvSpPr>
        <xdr:cNvPr id="7" name="AutoShape 407" descr="Inline image"/>
        <xdr:cNvSpPr>
          <a:spLocks noChangeAspect="1" noChangeArrowheads="1"/>
        </xdr:cNvSpPr>
      </xdr:nvSpPr>
      <xdr:spPr bwMode="auto">
        <a:xfrm>
          <a:off x="12830175" y="1474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35</xdr:row>
      <xdr:rowOff>0</xdr:rowOff>
    </xdr:from>
    <xdr:to>
      <xdr:col>10</xdr:col>
      <xdr:colOff>304800</xdr:colOff>
      <xdr:row>36</xdr:row>
      <xdr:rowOff>66675</xdr:rowOff>
    </xdr:to>
    <xdr:sp macro="" textlink="">
      <xdr:nvSpPr>
        <xdr:cNvPr id="8" name="AutoShape 407" descr="Inline image"/>
        <xdr:cNvSpPr>
          <a:spLocks noChangeAspect="1" noChangeArrowheads="1"/>
        </xdr:cNvSpPr>
      </xdr:nvSpPr>
      <xdr:spPr bwMode="auto">
        <a:xfrm>
          <a:off x="12830175" y="1474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35</xdr:row>
      <xdr:rowOff>0</xdr:rowOff>
    </xdr:from>
    <xdr:to>
      <xdr:col>10</xdr:col>
      <xdr:colOff>304800</xdr:colOff>
      <xdr:row>36</xdr:row>
      <xdr:rowOff>66675</xdr:rowOff>
    </xdr:to>
    <xdr:sp macro="" textlink="">
      <xdr:nvSpPr>
        <xdr:cNvPr id="9" name="AutoShape 407" descr="Inline image"/>
        <xdr:cNvSpPr>
          <a:spLocks noChangeAspect="1" noChangeArrowheads="1"/>
        </xdr:cNvSpPr>
      </xdr:nvSpPr>
      <xdr:spPr bwMode="auto">
        <a:xfrm>
          <a:off x="12830175" y="1474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35</xdr:row>
      <xdr:rowOff>0</xdr:rowOff>
    </xdr:from>
    <xdr:to>
      <xdr:col>10</xdr:col>
      <xdr:colOff>304800</xdr:colOff>
      <xdr:row>36</xdr:row>
      <xdr:rowOff>66675</xdr:rowOff>
    </xdr:to>
    <xdr:sp macro="" textlink="">
      <xdr:nvSpPr>
        <xdr:cNvPr id="10" name="AutoShape 407" descr="Inline image"/>
        <xdr:cNvSpPr>
          <a:spLocks noChangeAspect="1" noChangeArrowheads="1"/>
        </xdr:cNvSpPr>
      </xdr:nvSpPr>
      <xdr:spPr bwMode="auto">
        <a:xfrm>
          <a:off x="12830175" y="1474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35</xdr:row>
      <xdr:rowOff>0</xdr:rowOff>
    </xdr:from>
    <xdr:to>
      <xdr:col>10</xdr:col>
      <xdr:colOff>304800</xdr:colOff>
      <xdr:row>36</xdr:row>
      <xdr:rowOff>66675</xdr:rowOff>
    </xdr:to>
    <xdr:sp macro="" textlink="">
      <xdr:nvSpPr>
        <xdr:cNvPr id="11" name="AutoShape 407" descr="Inline image"/>
        <xdr:cNvSpPr>
          <a:spLocks noChangeAspect="1" noChangeArrowheads="1"/>
        </xdr:cNvSpPr>
      </xdr:nvSpPr>
      <xdr:spPr bwMode="auto">
        <a:xfrm>
          <a:off x="12830175" y="1498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35</xdr:row>
      <xdr:rowOff>0</xdr:rowOff>
    </xdr:from>
    <xdr:to>
      <xdr:col>10</xdr:col>
      <xdr:colOff>304800</xdr:colOff>
      <xdr:row>36</xdr:row>
      <xdr:rowOff>66675</xdr:rowOff>
    </xdr:to>
    <xdr:sp macro="" textlink="">
      <xdr:nvSpPr>
        <xdr:cNvPr id="12" name="AutoShape 407" descr="Inline image"/>
        <xdr:cNvSpPr>
          <a:spLocks noChangeAspect="1" noChangeArrowheads="1"/>
        </xdr:cNvSpPr>
      </xdr:nvSpPr>
      <xdr:spPr bwMode="auto">
        <a:xfrm>
          <a:off x="12830175" y="1498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35</xdr:row>
      <xdr:rowOff>0</xdr:rowOff>
    </xdr:from>
    <xdr:to>
      <xdr:col>10</xdr:col>
      <xdr:colOff>304800</xdr:colOff>
      <xdr:row>36</xdr:row>
      <xdr:rowOff>66675</xdr:rowOff>
    </xdr:to>
    <xdr:sp macro="" textlink="">
      <xdr:nvSpPr>
        <xdr:cNvPr id="13" name="AutoShape 407" descr="Inline image"/>
        <xdr:cNvSpPr>
          <a:spLocks noChangeAspect="1" noChangeArrowheads="1"/>
        </xdr:cNvSpPr>
      </xdr:nvSpPr>
      <xdr:spPr bwMode="auto">
        <a:xfrm>
          <a:off x="12830175" y="15220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35</xdr:row>
      <xdr:rowOff>0</xdr:rowOff>
    </xdr:from>
    <xdr:to>
      <xdr:col>10</xdr:col>
      <xdr:colOff>304800</xdr:colOff>
      <xdr:row>36</xdr:row>
      <xdr:rowOff>66675</xdr:rowOff>
    </xdr:to>
    <xdr:sp macro="" textlink="">
      <xdr:nvSpPr>
        <xdr:cNvPr id="14" name="AutoShape 407" descr="Inline image"/>
        <xdr:cNvSpPr>
          <a:spLocks noChangeAspect="1" noChangeArrowheads="1"/>
        </xdr:cNvSpPr>
      </xdr:nvSpPr>
      <xdr:spPr bwMode="auto">
        <a:xfrm>
          <a:off x="12830175" y="15220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22</xdr:row>
      <xdr:rowOff>0</xdr:rowOff>
    </xdr:from>
    <xdr:to>
      <xdr:col>10</xdr:col>
      <xdr:colOff>304800</xdr:colOff>
      <xdr:row>23</xdr:row>
      <xdr:rowOff>66675</xdr:rowOff>
    </xdr:to>
    <xdr:sp macro="" textlink="">
      <xdr:nvSpPr>
        <xdr:cNvPr id="2" name="AutoShape 407" descr="Inline image"/>
        <xdr:cNvSpPr>
          <a:spLocks noChangeAspect="1" noChangeArrowheads="1"/>
        </xdr:cNvSpPr>
      </xdr:nvSpPr>
      <xdr:spPr bwMode="auto">
        <a:xfrm>
          <a:off x="12830175" y="14268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22</xdr:row>
      <xdr:rowOff>0</xdr:rowOff>
    </xdr:from>
    <xdr:to>
      <xdr:col>10</xdr:col>
      <xdr:colOff>304800</xdr:colOff>
      <xdr:row>23</xdr:row>
      <xdr:rowOff>66675</xdr:rowOff>
    </xdr:to>
    <xdr:sp macro="" textlink="">
      <xdr:nvSpPr>
        <xdr:cNvPr id="3" name="AutoShape 407" descr="Inline image"/>
        <xdr:cNvSpPr>
          <a:spLocks noChangeAspect="1" noChangeArrowheads="1"/>
        </xdr:cNvSpPr>
      </xdr:nvSpPr>
      <xdr:spPr bwMode="auto">
        <a:xfrm>
          <a:off x="12830175" y="145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22</xdr:row>
      <xdr:rowOff>0</xdr:rowOff>
    </xdr:from>
    <xdr:to>
      <xdr:col>10</xdr:col>
      <xdr:colOff>304800</xdr:colOff>
      <xdr:row>23</xdr:row>
      <xdr:rowOff>66675</xdr:rowOff>
    </xdr:to>
    <xdr:sp macro="" textlink="">
      <xdr:nvSpPr>
        <xdr:cNvPr id="4" name="AutoShape 407" descr="Inline image"/>
        <xdr:cNvSpPr>
          <a:spLocks noChangeAspect="1" noChangeArrowheads="1"/>
        </xdr:cNvSpPr>
      </xdr:nvSpPr>
      <xdr:spPr bwMode="auto">
        <a:xfrm>
          <a:off x="12830175" y="145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22</xdr:row>
      <xdr:rowOff>0</xdr:rowOff>
    </xdr:from>
    <xdr:to>
      <xdr:col>10</xdr:col>
      <xdr:colOff>304800</xdr:colOff>
      <xdr:row>23</xdr:row>
      <xdr:rowOff>66675</xdr:rowOff>
    </xdr:to>
    <xdr:sp macro="" textlink="">
      <xdr:nvSpPr>
        <xdr:cNvPr id="5" name="AutoShape 407" descr="Inline image"/>
        <xdr:cNvSpPr>
          <a:spLocks noChangeAspect="1" noChangeArrowheads="1"/>
        </xdr:cNvSpPr>
      </xdr:nvSpPr>
      <xdr:spPr bwMode="auto">
        <a:xfrm>
          <a:off x="12830175" y="145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22</xdr:row>
      <xdr:rowOff>0</xdr:rowOff>
    </xdr:from>
    <xdr:to>
      <xdr:col>10</xdr:col>
      <xdr:colOff>304800</xdr:colOff>
      <xdr:row>23</xdr:row>
      <xdr:rowOff>66675</xdr:rowOff>
    </xdr:to>
    <xdr:sp macro="" textlink="">
      <xdr:nvSpPr>
        <xdr:cNvPr id="6" name="AutoShape 407" descr="Inline image"/>
        <xdr:cNvSpPr>
          <a:spLocks noChangeAspect="1" noChangeArrowheads="1"/>
        </xdr:cNvSpPr>
      </xdr:nvSpPr>
      <xdr:spPr bwMode="auto">
        <a:xfrm>
          <a:off x="12830175" y="1474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22</xdr:row>
      <xdr:rowOff>0</xdr:rowOff>
    </xdr:from>
    <xdr:to>
      <xdr:col>10</xdr:col>
      <xdr:colOff>304800</xdr:colOff>
      <xdr:row>23</xdr:row>
      <xdr:rowOff>66675</xdr:rowOff>
    </xdr:to>
    <xdr:sp macro="" textlink="">
      <xdr:nvSpPr>
        <xdr:cNvPr id="7" name="AutoShape 407" descr="Inline image"/>
        <xdr:cNvSpPr>
          <a:spLocks noChangeAspect="1" noChangeArrowheads="1"/>
        </xdr:cNvSpPr>
      </xdr:nvSpPr>
      <xdr:spPr bwMode="auto">
        <a:xfrm>
          <a:off x="12830175" y="1474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22</xdr:row>
      <xdr:rowOff>0</xdr:rowOff>
    </xdr:from>
    <xdr:to>
      <xdr:col>10</xdr:col>
      <xdr:colOff>304800</xdr:colOff>
      <xdr:row>23</xdr:row>
      <xdr:rowOff>66675</xdr:rowOff>
    </xdr:to>
    <xdr:sp macro="" textlink="">
      <xdr:nvSpPr>
        <xdr:cNvPr id="8" name="AutoShape 407" descr="Inline image"/>
        <xdr:cNvSpPr>
          <a:spLocks noChangeAspect="1" noChangeArrowheads="1"/>
        </xdr:cNvSpPr>
      </xdr:nvSpPr>
      <xdr:spPr bwMode="auto">
        <a:xfrm>
          <a:off x="12830175" y="1474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22</xdr:row>
      <xdr:rowOff>0</xdr:rowOff>
    </xdr:from>
    <xdr:to>
      <xdr:col>10</xdr:col>
      <xdr:colOff>304800</xdr:colOff>
      <xdr:row>23</xdr:row>
      <xdr:rowOff>66675</xdr:rowOff>
    </xdr:to>
    <xdr:sp macro="" textlink="">
      <xdr:nvSpPr>
        <xdr:cNvPr id="9" name="AutoShape 407" descr="Inline image"/>
        <xdr:cNvSpPr>
          <a:spLocks noChangeAspect="1" noChangeArrowheads="1"/>
        </xdr:cNvSpPr>
      </xdr:nvSpPr>
      <xdr:spPr bwMode="auto">
        <a:xfrm>
          <a:off x="12830175" y="1474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22</xdr:row>
      <xdr:rowOff>0</xdr:rowOff>
    </xdr:from>
    <xdr:to>
      <xdr:col>10</xdr:col>
      <xdr:colOff>304800</xdr:colOff>
      <xdr:row>23</xdr:row>
      <xdr:rowOff>66675</xdr:rowOff>
    </xdr:to>
    <xdr:sp macro="" textlink="">
      <xdr:nvSpPr>
        <xdr:cNvPr id="10" name="AutoShape 407" descr="Inline image"/>
        <xdr:cNvSpPr>
          <a:spLocks noChangeAspect="1" noChangeArrowheads="1"/>
        </xdr:cNvSpPr>
      </xdr:nvSpPr>
      <xdr:spPr bwMode="auto">
        <a:xfrm>
          <a:off x="12830175" y="1474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22</xdr:row>
      <xdr:rowOff>0</xdr:rowOff>
    </xdr:from>
    <xdr:to>
      <xdr:col>10</xdr:col>
      <xdr:colOff>304800</xdr:colOff>
      <xdr:row>23</xdr:row>
      <xdr:rowOff>66675</xdr:rowOff>
    </xdr:to>
    <xdr:sp macro="" textlink="">
      <xdr:nvSpPr>
        <xdr:cNvPr id="11" name="AutoShape 407" descr="Inline image"/>
        <xdr:cNvSpPr>
          <a:spLocks noChangeAspect="1" noChangeArrowheads="1"/>
        </xdr:cNvSpPr>
      </xdr:nvSpPr>
      <xdr:spPr bwMode="auto">
        <a:xfrm>
          <a:off x="12830175" y="1498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22</xdr:row>
      <xdr:rowOff>0</xdr:rowOff>
    </xdr:from>
    <xdr:to>
      <xdr:col>10</xdr:col>
      <xdr:colOff>304800</xdr:colOff>
      <xdr:row>23</xdr:row>
      <xdr:rowOff>66675</xdr:rowOff>
    </xdr:to>
    <xdr:sp macro="" textlink="">
      <xdr:nvSpPr>
        <xdr:cNvPr id="12" name="AutoShape 407" descr="Inline image"/>
        <xdr:cNvSpPr>
          <a:spLocks noChangeAspect="1" noChangeArrowheads="1"/>
        </xdr:cNvSpPr>
      </xdr:nvSpPr>
      <xdr:spPr bwMode="auto">
        <a:xfrm>
          <a:off x="12830175" y="1498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22</xdr:row>
      <xdr:rowOff>0</xdr:rowOff>
    </xdr:from>
    <xdr:to>
      <xdr:col>10</xdr:col>
      <xdr:colOff>304800</xdr:colOff>
      <xdr:row>23</xdr:row>
      <xdr:rowOff>66675</xdr:rowOff>
    </xdr:to>
    <xdr:sp macro="" textlink="">
      <xdr:nvSpPr>
        <xdr:cNvPr id="13" name="AutoShape 407" descr="Inline image"/>
        <xdr:cNvSpPr>
          <a:spLocks noChangeAspect="1" noChangeArrowheads="1"/>
        </xdr:cNvSpPr>
      </xdr:nvSpPr>
      <xdr:spPr bwMode="auto">
        <a:xfrm>
          <a:off x="12830175" y="15220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22</xdr:row>
      <xdr:rowOff>0</xdr:rowOff>
    </xdr:from>
    <xdr:to>
      <xdr:col>10</xdr:col>
      <xdr:colOff>304800</xdr:colOff>
      <xdr:row>23</xdr:row>
      <xdr:rowOff>66675</xdr:rowOff>
    </xdr:to>
    <xdr:sp macro="" textlink="">
      <xdr:nvSpPr>
        <xdr:cNvPr id="14" name="AutoShape 407" descr="Inline image"/>
        <xdr:cNvSpPr>
          <a:spLocks noChangeAspect="1" noChangeArrowheads="1"/>
        </xdr:cNvSpPr>
      </xdr:nvSpPr>
      <xdr:spPr bwMode="auto">
        <a:xfrm>
          <a:off x="12830175" y="15220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" name="AutoShape 407" descr="Inline image"/>
        <xdr:cNvSpPr>
          <a:spLocks noChangeAspect="1" noChangeArrowheads="1"/>
        </xdr:cNvSpPr>
      </xdr:nvSpPr>
      <xdr:spPr bwMode="auto">
        <a:xfrm>
          <a:off x="12830175" y="14268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3" name="AutoShape 407" descr="Inline image"/>
        <xdr:cNvSpPr>
          <a:spLocks noChangeAspect="1" noChangeArrowheads="1"/>
        </xdr:cNvSpPr>
      </xdr:nvSpPr>
      <xdr:spPr bwMode="auto">
        <a:xfrm>
          <a:off x="12830175" y="145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4" name="AutoShape 407" descr="Inline image"/>
        <xdr:cNvSpPr>
          <a:spLocks noChangeAspect="1" noChangeArrowheads="1"/>
        </xdr:cNvSpPr>
      </xdr:nvSpPr>
      <xdr:spPr bwMode="auto">
        <a:xfrm>
          <a:off x="12830175" y="145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5" name="AutoShape 407" descr="Inline image"/>
        <xdr:cNvSpPr>
          <a:spLocks noChangeAspect="1" noChangeArrowheads="1"/>
        </xdr:cNvSpPr>
      </xdr:nvSpPr>
      <xdr:spPr bwMode="auto">
        <a:xfrm>
          <a:off x="12830175" y="145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6" name="AutoShape 407" descr="Inline image"/>
        <xdr:cNvSpPr>
          <a:spLocks noChangeAspect="1" noChangeArrowheads="1"/>
        </xdr:cNvSpPr>
      </xdr:nvSpPr>
      <xdr:spPr bwMode="auto">
        <a:xfrm>
          <a:off x="12830175" y="1474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7" name="AutoShape 407" descr="Inline image"/>
        <xdr:cNvSpPr>
          <a:spLocks noChangeAspect="1" noChangeArrowheads="1"/>
        </xdr:cNvSpPr>
      </xdr:nvSpPr>
      <xdr:spPr bwMode="auto">
        <a:xfrm>
          <a:off x="12830175" y="1474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8" name="AutoShape 407" descr="Inline image"/>
        <xdr:cNvSpPr>
          <a:spLocks noChangeAspect="1" noChangeArrowheads="1"/>
        </xdr:cNvSpPr>
      </xdr:nvSpPr>
      <xdr:spPr bwMode="auto">
        <a:xfrm>
          <a:off x="12830175" y="1474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9" name="AutoShape 407" descr="Inline image"/>
        <xdr:cNvSpPr>
          <a:spLocks noChangeAspect="1" noChangeArrowheads="1"/>
        </xdr:cNvSpPr>
      </xdr:nvSpPr>
      <xdr:spPr bwMode="auto">
        <a:xfrm>
          <a:off x="12830175" y="1474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0" name="AutoShape 407" descr="Inline image"/>
        <xdr:cNvSpPr>
          <a:spLocks noChangeAspect="1" noChangeArrowheads="1"/>
        </xdr:cNvSpPr>
      </xdr:nvSpPr>
      <xdr:spPr bwMode="auto">
        <a:xfrm>
          <a:off x="12830175" y="1474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1" name="AutoShape 407" descr="Inline image"/>
        <xdr:cNvSpPr>
          <a:spLocks noChangeAspect="1" noChangeArrowheads="1"/>
        </xdr:cNvSpPr>
      </xdr:nvSpPr>
      <xdr:spPr bwMode="auto">
        <a:xfrm>
          <a:off x="12830175" y="1498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2" name="AutoShape 407" descr="Inline image"/>
        <xdr:cNvSpPr>
          <a:spLocks noChangeAspect="1" noChangeArrowheads="1"/>
        </xdr:cNvSpPr>
      </xdr:nvSpPr>
      <xdr:spPr bwMode="auto">
        <a:xfrm>
          <a:off x="12830175" y="1498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3" name="AutoShape 407" descr="Inline image"/>
        <xdr:cNvSpPr>
          <a:spLocks noChangeAspect="1" noChangeArrowheads="1"/>
        </xdr:cNvSpPr>
      </xdr:nvSpPr>
      <xdr:spPr bwMode="auto">
        <a:xfrm>
          <a:off x="12830175" y="15220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4" name="AutoShape 407" descr="Inline image"/>
        <xdr:cNvSpPr>
          <a:spLocks noChangeAspect="1" noChangeArrowheads="1"/>
        </xdr:cNvSpPr>
      </xdr:nvSpPr>
      <xdr:spPr bwMode="auto">
        <a:xfrm>
          <a:off x="12830175" y="15220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3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4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5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6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7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8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9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0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1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2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3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4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5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6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7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8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9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0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1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2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3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4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5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6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7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3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4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5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6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7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8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9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0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1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2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3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4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5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6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7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8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9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0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1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2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3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4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5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6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7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3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4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5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6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7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8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9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0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1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2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3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4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5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6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7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8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9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0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1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2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3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4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5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6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7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3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4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5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6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7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8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9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0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1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2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3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4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5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6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7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8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9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0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1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2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3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4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5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6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7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3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4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5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6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7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8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9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0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1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2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3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4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5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6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7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8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19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0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1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2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3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4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5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6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66675</xdr:rowOff>
    </xdr:to>
    <xdr:sp macro="" textlink="">
      <xdr:nvSpPr>
        <xdr:cNvPr id="27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6</xdr:row>
      <xdr:rowOff>0</xdr:rowOff>
    </xdr:from>
    <xdr:to>
      <xdr:col>10</xdr:col>
      <xdr:colOff>304800</xdr:colOff>
      <xdr:row>7</xdr:row>
      <xdr:rowOff>66675</xdr:rowOff>
    </xdr:to>
    <xdr:sp macro="" textlink="">
      <xdr:nvSpPr>
        <xdr:cNvPr id="2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304800</xdr:colOff>
      <xdr:row>7</xdr:row>
      <xdr:rowOff>66675</xdr:rowOff>
    </xdr:to>
    <xdr:sp macro="" textlink="">
      <xdr:nvSpPr>
        <xdr:cNvPr id="3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304800</xdr:colOff>
      <xdr:row>7</xdr:row>
      <xdr:rowOff>66675</xdr:rowOff>
    </xdr:to>
    <xdr:sp macro="" textlink="">
      <xdr:nvSpPr>
        <xdr:cNvPr id="4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304800</xdr:colOff>
      <xdr:row>7</xdr:row>
      <xdr:rowOff>66675</xdr:rowOff>
    </xdr:to>
    <xdr:sp macro="" textlink="">
      <xdr:nvSpPr>
        <xdr:cNvPr id="5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304800</xdr:colOff>
      <xdr:row>7</xdr:row>
      <xdr:rowOff>66675</xdr:rowOff>
    </xdr:to>
    <xdr:sp macro="" textlink="">
      <xdr:nvSpPr>
        <xdr:cNvPr id="6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304800</xdr:colOff>
      <xdr:row>7</xdr:row>
      <xdr:rowOff>66675</xdr:rowOff>
    </xdr:to>
    <xdr:sp macro="" textlink="">
      <xdr:nvSpPr>
        <xdr:cNvPr id="7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304800</xdr:colOff>
      <xdr:row>7</xdr:row>
      <xdr:rowOff>66675</xdr:rowOff>
    </xdr:to>
    <xdr:sp macro="" textlink="">
      <xdr:nvSpPr>
        <xdr:cNvPr id="8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304800</xdr:colOff>
      <xdr:row>7</xdr:row>
      <xdr:rowOff>66675</xdr:rowOff>
    </xdr:to>
    <xdr:sp macro="" textlink="">
      <xdr:nvSpPr>
        <xdr:cNvPr id="9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304800</xdr:colOff>
      <xdr:row>7</xdr:row>
      <xdr:rowOff>66675</xdr:rowOff>
    </xdr:to>
    <xdr:sp macro="" textlink="">
      <xdr:nvSpPr>
        <xdr:cNvPr id="10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304800</xdr:colOff>
      <xdr:row>7</xdr:row>
      <xdr:rowOff>66675</xdr:rowOff>
    </xdr:to>
    <xdr:sp macro="" textlink="">
      <xdr:nvSpPr>
        <xdr:cNvPr id="11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304800</xdr:colOff>
      <xdr:row>7</xdr:row>
      <xdr:rowOff>66675</xdr:rowOff>
    </xdr:to>
    <xdr:sp macro="" textlink="">
      <xdr:nvSpPr>
        <xdr:cNvPr id="12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304800</xdr:colOff>
      <xdr:row>7</xdr:row>
      <xdr:rowOff>66675</xdr:rowOff>
    </xdr:to>
    <xdr:sp macro="" textlink="">
      <xdr:nvSpPr>
        <xdr:cNvPr id="13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304800</xdr:colOff>
      <xdr:row>7</xdr:row>
      <xdr:rowOff>66675</xdr:rowOff>
    </xdr:to>
    <xdr:sp macro="" textlink="">
      <xdr:nvSpPr>
        <xdr:cNvPr id="14" name="AutoShape 407" descr="Inline image"/>
        <xdr:cNvSpPr>
          <a:spLocks noChangeAspect="1" noChangeArrowheads="1"/>
        </xdr:cNvSpPr>
      </xdr:nvSpPr>
      <xdr:spPr bwMode="auto">
        <a:xfrm>
          <a:off x="12830175" y="1647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in/s/ref=dp_byline_sr_book_1?ie=UTF8&amp;field-author=Nagraj+Adve&amp;search-alias=stripbooks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://www.pustak.org/index.php/books/authorbooks/Aantye%20Damm" TargetMode="External"/><Relationship Id="rId7" Type="http://schemas.openxmlformats.org/officeDocument/2006/relationships/hyperlink" Target="https://www.amazon.in/s/ref=dp_byline_sr_book_1?ie=UTF8&amp;field-author=Nagraj+Adve&amp;search-alias=stripbooks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http://www.pustak.org/index.php/books/authorbooks/Aantye%20Damm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s://www.amazon.in/s/ref=dp_byline_sr_book_1?ie=UTF8&amp;field-author=Nagraj+Adve&amp;search-alias=stripbooks" TargetMode="External"/><Relationship Id="rId11" Type="http://schemas.openxmlformats.org/officeDocument/2006/relationships/hyperlink" Target="https://www.amazon.in/s/ref=dp_byline_sr_book_1?ie=UTF8&amp;field-author=Nagraj+Adve&amp;search-alias=stripbooks" TargetMode="External"/><Relationship Id="rId5" Type="http://schemas.openxmlformats.org/officeDocument/2006/relationships/hyperlink" Target="https://www.amazon.in/s/ref=dp_byline_sr_book_1?ie=UTF8&amp;field-author=Nagraj+Adve&amp;search-alias=stripbooks" TargetMode="External"/><Relationship Id="rId15" Type="http://schemas.openxmlformats.org/officeDocument/2006/relationships/comments" Target="../comments1.xml"/><Relationship Id="rId10" Type="http://schemas.openxmlformats.org/officeDocument/2006/relationships/hyperlink" Target="https://www.amazon.in/s/ref=dp_byline_sr_book_1?ie=UTF8&amp;field-author=Nagraj+Adve&amp;search-alias=stripbooks" TargetMode="External"/><Relationship Id="rId4" Type="http://schemas.openxmlformats.org/officeDocument/2006/relationships/hyperlink" Target="https://eklavyapitara.in/" TargetMode="External"/><Relationship Id="rId9" Type="http://schemas.openxmlformats.org/officeDocument/2006/relationships/hyperlink" Target="https://www.amazon.in/s/ref=dp_byline_sr_book_1?ie=UTF8&amp;field-author=Nagraj+Adve&amp;search-alias=stripbooks" TargetMode="External"/><Relationship Id="rId1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2.vml"/><Relationship Id="rId3" Type="http://schemas.openxmlformats.org/officeDocument/2006/relationships/hyperlink" Target="https://www.amazon.in/s/ref=dp_byline_sr_book_1?ie=UTF8&amp;field-author=Nagraj+Adve&amp;search-alias=stripbooks" TargetMode="External"/><Relationship Id="rId7" Type="http://schemas.openxmlformats.org/officeDocument/2006/relationships/drawing" Target="../drawings/drawing2.xml"/><Relationship Id="rId2" Type="http://schemas.openxmlformats.org/officeDocument/2006/relationships/hyperlink" Target="https://eklavyapitara.in/" TargetMode="External"/><Relationship Id="rId1" Type="http://schemas.openxmlformats.org/officeDocument/2006/relationships/hyperlink" Target="https://www.eklavya.in/order/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amazon.in/s/ref=dp_byline_sr_book_1?ie=UTF8&amp;field-author=Nagraj+Adve&amp;search-alias=stripbooks" TargetMode="External"/><Relationship Id="rId4" Type="http://schemas.openxmlformats.org/officeDocument/2006/relationships/hyperlink" Target="https://www.amazon.in/s/ref=dp_byline_sr_book_1?ie=UTF8&amp;field-author=Nagraj+Adve&amp;search-alias=stripbooks" TargetMode="External"/><Relationship Id="rId9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klavyapitara.in/" TargetMode="External"/><Relationship Id="rId5" Type="http://schemas.openxmlformats.org/officeDocument/2006/relationships/comments" Target="../comments3.xml"/><Relationship Id="rId4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klavyapitara.in/" TargetMode="External"/><Relationship Id="rId5" Type="http://schemas.openxmlformats.org/officeDocument/2006/relationships/comments" Target="../comments4.xml"/><Relationship Id="rId4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klavyapitara.in/" TargetMode="External"/><Relationship Id="rId5" Type="http://schemas.openxmlformats.org/officeDocument/2006/relationships/comments" Target="../comments5.xml"/><Relationship Id="rId4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klavyapitara.in/" TargetMode="External"/><Relationship Id="rId5" Type="http://schemas.openxmlformats.org/officeDocument/2006/relationships/comments" Target="../comments6.xml"/><Relationship Id="rId4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klavyapitara.in/" TargetMode="External"/><Relationship Id="rId5" Type="http://schemas.openxmlformats.org/officeDocument/2006/relationships/comments" Target="../comments7.xml"/><Relationship Id="rId4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eklavyapitara.in/" TargetMode="External"/><Relationship Id="rId5" Type="http://schemas.openxmlformats.org/officeDocument/2006/relationships/comments" Target="../comments8.xml"/><Relationship Id="rId4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eklavyapitara.in/" TargetMode="External"/><Relationship Id="rId5" Type="http://schemas.openxmlformats.org/officeDocument/2006/relationships/comments" Target="../comments9.xml"/><Relationship Id="rId4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hyperlink" Target="https://eklavyapitara.in/" TargetMode="External"/><Relationship Id="rId4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hyperlink" Target="https://eklavyapitara.in/" TargetMode="External"/><Relationship Id="rId4" Type="http://schemas.openxmlformats.org/officeDocument/2006/relationships/comments" Target="../comments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hyperlink" Target="https://eklavyapitara.in/" TargetMode="External"/><Relationship Id="rId4" Type="http://schemas.openxmlformats.org/officeDocument/2006/relationships/comments" Target="../comments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hyperlink" Target="https://eklavyapitara.in/" TargetMode="External"/><Relationship Id="rId4" Type="http://schemas.openxmlformats.org/officeDocument/2006/relationships/comments" Target="../comments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hyperlink" Target="https://eklavyapitara.in/" TargetMode="External"/><Relationship Id="rId4" Type="http://schemas.openxmlformats.org/officeDocument/2006/relationships/comments" Target="../comments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5.xml"/><Relationship Id="rId1" Type="http://schemas.openxmlformats.org/officeDocument/2006/relationships/hyperlink" Target="https://eklavyapitara.in/" TargetMode="External"/><Relationship Id="rId4" Type="http://schemas.openxmlformats.org/officeDocument/2006/relationships/comments" Target="../comments1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AZ773"/>
  <sheetViews>
    <sheetView tabSelected="1" defaultGridColor="0" colorId="57" zoomScaleNormal="100" zoomScaleSheetLayoutView="100" workbookViewId="0">
      <pane ySplit="4" topLeftCell="A5" activePane="bottomLeft" state="frozenSplit"/>
      <selection pane="bottomLeft"/>
    </sheetView>
  </sheetViews>
  <sheetFormatPr defaultRowHeight="18.75" customHeight="1" x14ac:dyDescent="0.2"/>
  <cols>
    <col min="1" max="1" width="6.140625" customWidth="1"/>
    <col min="2" max="2" width="59.28515625" bestFit="1" customWidth="1"/>
    <col min="3" max="3" width="7.42578125" style="387" bestFit="1" customWidth="1"/>
    <col min="4" max="4" width="7.140625" customWidth="1"/>
    <col min="5" max="5" width="7.42578125" style="48" customWidth="1"/>
    <col min="6" max="6" width="14.85546875" customWidth="1"/>
    <col min="7" max="7" width="44.85546875" customWidth="1"/>
    <col min="8" max="8" width="27.85546875" customWidth="1"/>
    <col min="9" max="9" width="8.28515625" customWidth="1"/>
    <col min="10" max="10" width="9.140625" style="191" customWidth="1"/>
    <col min="11" max="11" width="17" bestFit="1" customWidth="1"/>
    <col min="12" max="12" width="10.85546875" customWidth="1"/>
    <col min="13" max="13" width="11" bestFit="1" customWidth="1"/>
  </cols>
  <sheetData>
    <row r="1" spans="1:52" ht="18.75" customHeight="1" x14ac:dyDescent="0.2">
      <c r="A1" s="370"/>
      <c r="B1" s="591" t="s">
        <v>907</v>
      </c>
      <c r="C1" s="592"/>
      <c r="D1" s="592"/>
      <c r="E1" s="592"/>
      <c r="F1" s="592"/>
      <c r="G1" s="592"/>
      <c r="H1" s="592"/>
      <c r="I1" s="592"/>
      <c r="J1" s="592"/>
      <c r="K1" s="593"/>
    </row>
    <row r="2" spans="1:52" ht="24" customHeight="1" thickBot="1" x14ac:dyDescent="0.25">
      <c r="A2" s="4"/>
      <c r="B2" s="594" t="s">
        <v>95</v>
      </c>
      <c r="C2" s="595"/>
      <c r="D2" s="595"/>
      <c r="E2" s="596"/>
      <c r="F2" s="52"/>
      <c r="G2" s="53" t="s">
        <v>96</v>
      </c>
      <c r="H2" s="54"/>
      <c r="I2" s="52"/>
      <c r="J2" s="343"/>
      <c r="K2" s="343"/>
      <c r="AZ2" s="387"/>
    </row>
    <row r="3" spans="1:52" ht="18.75" customHeight="1" thickTop="1" thickBot="1" x14ac:dyDescent="0.25">
      <c r="A3" s="10"/>
      <c r="B3" s="239" t="s">
        <v>859</v>
      </c>
      <c r="C3" s="63"/>
      <c r="D3" s="55"/>
      <c r="E3" s="62"/>
      <c r="F3" s="2"/>
      <c r="G3" s="13"/>
      <c r="H3" s="51"/>
      <c r="I3" s="62"/>
      <c r="J3" s="325"/>
      <c r="K3" s="405" t="s">
        <v>1177</v>
      </c>
      <c r="AZ3" s="387"/>
    </row>
    <row r="4" spans="1:52" ht="30.75" customHeight="1" thickTop="1" x14ac:dyDescent="0.2">
      <c r="A4" s="232" t="s">
        <v>0</v>
      </c>
      <c r="B4" s="233" t="s">
        <v>1</v>
      </c>
      <c r="C4" s="234" t="s">
        <v>2</v>
      </c>
      <c r="D4" s="232" t="s">
        <v>117</v>
      </c>
      <c r="E4" s="234" t="s">
        <v>620</v>
      </c>
      <c r="F4" s="235" t="s">
        <v>21</v>
      </c>
      <c r="G4" s="232" t="s">
        <v>22</v>
      </c>
      <c r="H4" s="232" t="s">
        <v>23</v>
      </c>
      <c r="I4" s="234" t="s">
        <v>508</v>
      </c>
      <c r="J4" s="344" t="s">
        <v>1173</v>
      </c>
      <c r="K4" s="232" t="s">
        <v>155</v>
      </c>
      <c r="AZ4" s="387"/>
    </row>
    <row r="5" spans="1:52" ht="18.75" customHeight="1" thickBot="1" x14ac:dyDescent="0.25">
      <c r="A5" s="67"/>
      <c r="B5" s="10"/>
      <c r="C5" s="12"/>
      <c r="D5" s="11"/>
      <c r="E5" s="12"/>
      <c r="F5" s="13"/>
      <c r="G5" s="13"/>
      <c r="H5" s="14"/>
      <c r="I5" s="15"/>
      <c r="J5" s="328"/>
      <c r="K5" s="65"/>
      <c r="AZ5" s="387"/>
    </row>
    <row r="6" spans="1:52" ht="18.75" customHeight="1" x14ac:dyDescent="0.2">
      <c r="A6" s="91"/>
      <c r="B6" s="92"/>
      <c r="C6" s="93"/>
      <c r="D6" s="94"/>
      <c r="E6" s="93"/>
      <c r="F6" s="95"/>
      <c r="G6" s="95"/>
      <c r="H6" s="96"/>
      <c r="I6" s="97"/>
      <c r="J6" s="345"/>
      <c r="K6" s="98"/>
      <c r="AZ6" s="387"/>
    </row>
    <row r="7" spans="1:52" ht="18.75" customHeight="1" x14ac:dyDescent="0.2">
      <c r="A7" s="99"/>
      <c r="B7" s="16" t="s">
        <v>4</v>
      </c>
      <c r="C7" s="37"/>
      <c r="D7" s="17"/>
      <c r="E7" s="37"/>
      <c r="F7" s="18"/>
      <c r="G7" s="18"/>
      <c r="H7" s="14"/>
      <c r="I7" s="44"/>
      <c r="J7" s="325"/>
      <c r="K7" s="100"/>
      <c r="AZ7" s="387"/>
    </row>
    <row r="8" spans="1:52" ht="18.75" customHeight="1" x14ac:dyDescent="0.2">
      <c r="A8" s="101">
        <v>1</v>
      </c>
      <c r="B8" s="261" t="s">
        <v>1312</v>
      </c>
      <c r="C8" s="382">
        <v>45</v>
      </c>
      <c r="D8" s="140"/>
      <c r="E8" s="139">
        <f t="shared" ref="E8:E17" si="0">C8*D8</f>
        <v>0</v>
      </c>
      <c r="F8" s="139" t="s">
        <v>57</v>
      </c>
      <c r="G8" s="141" t="s">
        <v>24</v>
      </c>
      <c r="H8" s="142" t="s">
        <v>25</v>
      </c>
      <c r="I8" s="143">
        <v>48</v>
      </c>
      <c r="J8" s="323"/>
      <c r="K8" s="144" t="s">
        <v>163</v>
      </c>
      <c r="AZ8" s="387"/>
    </row>
    <row r="9" spans="1:52" ht="18.75" customHeight="1" x14ac:dyDescent="0.2">
      <c r="A9" s="101">
        <v>2</v>
      </c>
      <c r="B9" s="261" t="s">
        <v>143</v>
      </c>
      <c r="C9" s="382">
        <v>45</v>
      </c>
      <c r="D9" s="140"/>
      <c r="E9" s="139">
        <f t="shared" si="0"/>
        <v>0</v>
      </c>
      <c r="F9" s="139" t="s">
        <v>57</v>
      </c>
      <c r="G9" s="141" t="s">
        <v>24</v>
      </c>
      <c r="H9" s="141" t="s">
        <v>26</v>
      </c>
      <c r="I9" s="143">
        <v>48</v>
      </c>
      <c r="J9" s="323"/>
      <c r="K9" s="146" t="s">
        <v>168</v>
      </c>
    </row>
    <row r="10" spans="1:52" ht="18.75" customHeight="1" x14ac:dyDescent="0.2">
      <c r="A10" s="101">
        <v>3</v>
      </c>
      <c r="B10" s="262" t="s">
        <v>144</v>
      </c>
      <c r="C10" s="382">
        <v>35</v>
      </c>
      <c r="D10" s="140"/>
      <c r="E10" s="139">
        <f t="shared" si="0"/>
        <v>0</v>
      </c>
      <c r="F10" s="139" t="s">
        <v>57</v>
      </c>
      <c r="G10" s="141" t="s">
        <v>24</v>
      </c>
      <c r="H10" s="141" t="s">
        <v>26</v>
      </c>
      <c r="I10" s="143">
        <v>36</v>
      </c>
      <c r="J10" s="323"/>
      <c r="K10" s="146" t="s">
        <v>162</v>
      </c>
    </row>
    <row r="11" spans="1:52" ht="18.75" customHeight="1" x14ac:dyDescent="0.2">
      <c r="A11" s="101">
        <v>4</v>
      </c>
      <c r="B11" s="262" t="s">
        <v>145</v>
      </c>
      <c r="C11" s="382">
        <v>35</v>
      </c>
      <c r="D11" s="140"/>
      <c r="E11" s="139">
        <f t="shared" si="0"/>
        <v>0</v>
      </c>
      <c r="F11" s="139" t="s">
        <v>57</v>
      </c>
      <c r="G11" s="141" t="s">
        <v>24</v>
      </c>
      <c r="H11" s="141" t="s">
        <v>26</v>
      </c>
      <c r="I11" s="143">
        <v>28</v>
      </c>
      <c r="J11" s="323"/>
      <c r="K11" s="146" t="s">
        <v>167</v>
      </c>
    </row>
    <row r="12" spans="1:52" ht="18.75" customHeight="1" x14ac:dyDescent="0.2">
      <c r="A12" s="101">
        <v>5</v>
      </c>
      <c r="B12" s="261" t="s">
        <v>736</v>
      </c>
      <c r="C12" s="68">
        <v>50</v>
      </c>
      <c r="D12" s="140"/>
      <c r="E12" s="139">
        <f t="shared" si="0"/>
        <v>0</v>
      </c>
      <c r="F12" s="139" t="s">
        <v>57</v>
      </c>
      <c r="G12" s="141" t="s">
        <v>1161</v>
      </c>
      <c r="H12" s="141" t="s">
        <v>26</v>
      </c>
      <c r="I12" s="143">
        <v>32</v>
      </c>
      <c r="J12" s="323"/>
      <c r="K12" s="146" t="s">
        <v>534</v>
      </c>
    </row>
    <row r="13" spans="1:52" ht="18.75" customHeight="1" x14ac:dyDescent="0.2">
      <c r="A13" s="101">
        <v>6</v>
      </c>
      <c r="B13" s="262" t="s">
        <v>1212</v>
      </c>
      <c r="C13" s="68">
        <v>75</v>
      </c>
      <c r="D13" s="147"/>
      <c r="E13" s="139">
        <f t="shared" si="0"/>
        <v>0</v>
      </c>
      <c r="F13" s="148" t="s">
        <v>57</v>
      </c>
      <c r="G13" s="143" t="s">
        <v>996</v>
      </c>
      <c r="H13" s="143" t="s">
        <v>997</v>
      </c>
      <c r="I13" s="149">
        <v>32</v>
      </c>
      <c r="J13" s="323">
        <v>2018</v>
      </c>
      <c r="K13" s="146" t="s">
        <v>986</v>
      </c>
    </row>
    <row r="14" spans="1:52" ht="18.75" customHeight="1" x14ac:dyDescent="0.2">
      <c r="A14" s="101">
        <v>7</v>
      </c>
      <c r="B14" s="262" t="s">
        <v>1472</v>
      </c>
      <c r="C14" s="68">
        <v>75</v>
      </c>
      <c r="D14" s="147"/>
      <c r="E14" s="139">
        <f t="shared" si="0"/>
        <v>0</v>
      </c>
      <c r="F14" s="148" t="s">
        <v>57</v>
      </c>
      <c r="G14" s="143" t="s">
        <v>996</v>
      </c>
      <c r="H14" s="150" t="s">
        <v>1002</v>
      </c>
      <c r="I14" s="149">
        <v>55</v>
      </c>
      <c r="J14" s="323">
        <v>2018</v>
      </c>
      <c r="K14" s="146" t="s">
        <v>1003</v>
      </c>
    </row>
    <row r="15" spans="1:52" ht="18.75" customHeight="1" x14ac:dyDescent="0.2">
      <c r="A15" s="101">
        <v>8</v>
      </c>
      <c r="B15" s="262" t="s">
        <v>1684</v>
      </c>
      <c r="C15" s="382">
        <v>180</v>
      </c>
      <c r="D15" s="147"/>
      <c r="E15" s="139">
        <f t="shared" si="0"/>
        <v>0</v>
      </c>
      <c r="F15" s="148" t="s">
        <v>57</v>
      </c>
      <c r="G15" s="143" t="s">
        <v>996</v>
      </c>
      <c r="H15" s="141" t="s">
        <v>26</v>
      </c>
      <c r="I15" s="149">
        <v>79</v>
      </c>
      <c r="J15" s="323">
        <v>2020</v>
      </c>
      <c r="K15" s="146" t="s">
        <v>1178</v>
      </c>
    </row>
    <row r="16" spans="1:52" ht="18.75" customHeight="1" x14ac:dyDescent="0.2">
      <c r="A16" s="101">
        <v>9</v>
      </c>
      <c r="B16" s="262" t="s">
        <v>1685</v>
      </c>
      <c r="C16" s="382">
        <v>180</v>
      </c>
      <c r="D16" s="147"/>
      <c r="E16" s="139">
        <f t="shared" si="0"/>
        <v>0</v>
      </c>
      <c r="F16" s="148" t="s">
        <v>57</v>
      </c>
      <c r="G16" s="143" t="s">
        <v>996</v>
      </c>
      <c r="H16" s="141" t="s">
        <v>26</v>
      </c>
      <c r="I16" s="149">
        <v>79</v>
      </c>
      <c r="J16" s="323">
        <v>2020</v>
      </c>
      <c r="K16" s="146" t="s">
        <v>1179</v>
      </c>
    </row>
    <row r="17" spans="1:11" ht="18.75" customHeight="1" x14ac:dyDescent="0.2">
      <c r="A17" s="101">
        <v>10</v>
      </c>
      <c r="B17" s="262" t="s">
        <v>1686</v>
      </c>
      <c r="C17" s="382">
        <v>175</v>
      </c>
      <c r="D17" s="147"/>
      <c r="E17" s="139">
        <f t="shared" si="0"/>
        <v>0</v>
      </c>
      <c r="F17" s="148" t="s">
        <v>57</v>
      </c>
      <c r="G17" s="143" t="s">
        <v>996</v>
      </c>
      <c r="H17" s="141" t="s">
        <v>26</v>
      </c>
      <c r="I17" s="149">
        <v>79</v>
      </c>
      <c r="J17" s="323">
        <v>2020</v>
      </c>
      <c r="K17" s="146" t="s">
        <v>1180</v>
      </c>
    </row>
    <row r="18" spans="1:11" ht="18.75" customHeight="1" x14ac:dyDescent="0.2">
      <c r="A18" s="101">
        <v>11</v>
      </c>
      <c r="B18" s="262" t="s">
        <v>1578</v>
      </c>
      <c r="C18" s="68">
        <v>150</v>
      </c>
      <c r="D18" s="147"/>
      <c r="E18" s="432">
        <f t="shared" ref="E18" si="1">C18*D18</f>
        <v>0</v>
      </c>
      <c r="F18" s="148" t="s">
        <v>57</v>
      </c>
      <c r="G18" s="434" t="s">
        <v>1575</v>
      </c>
      <c r="H18" s="141" t="s">
        <v>1316</v>
      </c>
      <c r="I18" s="149">
        <v>200</v>
      </c>
      <c r="J18" s="323">
        <v>2022</v>
      </c>
      <c r="K18" s="164" t="s">
        <v>1576</v>
      </c>
    </row>
    <row r="19" spans="1:11" ht="18.75" customHeight="1" x14ac:dyDescent="0.2">
      <c r="A19" s="101">
        <v>12</v>
      </c>
      <c r="B19" s="261" t="s">
        <v>1769</v>
      </c>
      <c r="C19" s="68">
        <v>110</v>
      </c>
      <c r="D19" s="69"/>
      <c r="E19" s="432">
        <f>C19*D19</f>
        <v>0</v>
      </c>
      <c r="F19" s="432" t="s">
        <v>57</v>
      </c>
      <c r="G19" s="434" t="s">
        <v>1575</v>
      </c>
      <c r="H19" s="70" t="s">
        <v>1767</v>
      </c>
      <c r="I19" s="132">
        <v>28</v>
      </c>
      <c r="J19" s="402">
        <v>45047</v>
      </c>
      <c r="K19" s="164" t="s">
        <v>1768</v>
      </c>
    </row>
    <row r="20" spans="1:11" ht="18.75" customHeight="1" thickBot="1" x14ac:dyDescent="0.25">
      <c r="A20" s="101">
        <v>13</v>
      </c>
      <c r="B20" s="355" t="s">
        <v>1836</v>
      </c>
      <c r="C20" s="24">
        <v>200</v>
      </c>
      <c r="D20" s="21"/>
      <c r="E20" s="222">
        <f>C20*D20</f>
        <v>0</v>
      </c>
      <c r="F20" s="222" t="s">
        <v>57</v>
      </c>
      <c r="G20" s="226" t="s">
        <v>1837</v>
      </c>
      <c r="H20" s="7" t="s">
        <v>1767</v>
      </c>
      <c r="I20" s="25">
        <v>131</v>
      </c>
      <c r="J20" s="359">
        <v>45253</v>
      </c>
      <c r="K20" s="303" t="s">
        <v>1838</v>
      </c>
    </row>
    <row r="21" spans="1:11" ht="18.75" customHeight="1" thickTop="1" x14ac:dyDescent="0.2">
      <c r="A21" s="307"/>
      <c r="B21" s="308"/>
      <c r="C21" s="309"/>
      <c r="D21" s="310"/>
      <c r="E21" s="309"/>
      <c r="F21" s="308"/>
      <c r="G21" s="308"/>
      <c r="H21" s="308"/>
      <c r="I21" s="131"/>
      <c r="J21" s="324"/>
      <c r="K21" s="311"/>
    </row>
    <row r="22" spans="1:11" ht="18.75" customHeight="1" x14ac:dyDescent="0.2">
      <c r="A22" s="132"/>
      <c r="B22" s="247"/>
      <c r="C22" s="68"/>
      <c r="D22" s="69"/>
      <c r="E22" s="68"/>
      <c r="F22" s="70"/>
      <c r="G22" s="70"/>
      <c r="H22" s="70"/>
      <c r="I22" s="132"/>
      <c r="J22" s="323"/>
      <c r="K22" s="132"/>
    </row>
    <row r="23" spans="1:11" ht="18.75" customHeight="1" x14ac:dyDescent="0.2">
      <c r="A23" s="132"/>
      <c r="B23" s="77" t="s">
        <v>156</v>
      </c>
      <c r="C23" s="68"/>
      <c r="D23" s="69"/>
      <c r="E23" s="68"/>
      <c r="F23" s="76"/>
      <c r="G23" s="76"/>
      <c r="H23" s="70"/>
      <c r="I23" s="78"/>
      <c r="J23" s="323"/>
      <c r="K23" s="132"/>
    </row>
    <row r="24" spans="1:11" ht="18.75" customHeight="1" x14ac:dyDescent="0.2">
      <c r="A24" s="132">
        <f>A20+1</f>
        <v>14</v>
      </c>
      <c r="B24" s="261" t="s">
        <v>264</v>
      </c>
      <c r="C24" s="68">
        <v>45</v>
      </c>
      <c r="D24" s="140"/>
      <c r="E24" s="139">
        <f>C24*D24</f>
        <v>0</v>
      </c>
      <c r="F24" s="139" t="s">
        <v>57</v>
      </c>
      <c r="G24" s="141" t="s">
        <v>637</v>
      </c>
      <c r="H24" s="141" t="s">
        <v>27</v>
      </c>
      <c r="I24" s="305">
        <v>40</v>
      </c>
      <c r="J24" s="323"/>
      <c r="K24" s="164" t="s">
        <v>169</v>
      </c>
    </row>
    <row r="25" spans="1:11" ht="18.75" customHeight="1" x14ac:dyDescent="0.2">
      <c r="A25" s="132">
        <f>A24+1</f>
        <v>15</v>
      </c>
      <c r="B25" s="261" t="s">
        <v>1400</v>
      </c>
      <c r="C25" s="68">
        <v>50</v>
      </c>
      <c r="D25" s="140"/>
      <c r="E25" s="139">
        <f>C25*D25</f>
        <v>0</v>
      </c>
      <c r="F25" s="139" t="s">
        <v>57</v>
      </c>
      <c r="G25" s="141" t="s">
        <v>28</v>
      </c>
      <c r="H25" s="142" t="s">
        <v>29</v>
      </c>
      <c r="I25" s="305">
        <v>48</v>
      </c>
      <c r="J25" s="323"/>
      <c r="K25" s="164" t="s">
        <v>170</v>
      </c>
    </row>
    <row r="26" spans="1:11" ht="18.75" customHeight="1" x14ac:dyDescent="0.2">
      <c r="A26" s="132">
        <f>A25+1</f>
        <v>16</v>
      </c>
      <c r="B26" s="261" t="s">
        <v>1603</v>
      </c>
      <c r="C26" s="68">
        <v>110</v>
      </c>
      <c r="D26" s="69"/>
      <c r="E26" s="139">
        <f>C26*D26</f>
        <v>0</v>
      </c>
      <c r="F26" s="139" t="s">
        <v>57</v>
      </c>
      <c r="G26" s="70" t="s">
        <v>1604</v>
      </c>
      <c r="H26" s="70" t="s">
        <v>633</v>
      </c>
      <c r="I26" s="132">
        <v>91</v>
      </c>
      <c r="J26" s="323">
        <v>2022</v>
      </c>
      <c r="K26" s="164" t="s">
        <v>1584</v>
      </c>
    </row>
    <row r="27" spans="1:11" ht="18.75" customHeight="1" x14ac:dyDescent="0.2">
      <c r="A27" s="132">
        <f t="shared" ref="A27" si="2">A26+1</f>
        <v>17</v>
      </c>
      <c r="B27" s="261" t="s">
        <v>1602</v>
      </c>
      <c r="C27" s="68">
        <v>300</v>
      </c>
      <c r="D27" s="69"/>
      <c r="E27" s="139">
        <f>C27*D27</f>
        <v>0</v>
      </c>
      <c r="F27" s="139" t="s">
        <v>99</v>
      </c>
      <c r="G27" s="70" t="s">
        <v>1600</v>
      </c>
      <c r="H27" s="70"/>
      <c r="I27" s="132">
        <v>171</v>
      </c>
      <c r="J27" s="323">
        <v>2022</v>
      </c>
      <c r="K27" s="164" t="s">
        <v>1601</v>
      </c>
    </row>
    <row r="28" spans="1:11" ht="18.75" customHeight="1" thickBot="1" x14ac:dyDescent="0.25">
      <c r="A28" s="71">
        <f t="shared" ref="A28" si="3">A24+1</f>
        <v>15</v>
      </c>
      <c r="B28" s="266" t="s">
        <v>1606</v>
      </c>
      <c r="C28" s="210">
        <v>160</v>
      </c>
      <c r="D28" s="75"/>
      <c r="E28" s="210">
        <f>C28*D28</f>
        <v>0</v>
      </c>
      <c r="F28" s="210" t="s">
        <v>1216</v>
      </c>
      <c r="G28" s="74" t="s">
        <v>1604</v>
      </c>
      <c r="H28" s="74"/>
      <c r="I28" s="71">
        <v>91</v>
      </c>
      <c r="J28" s="331">
        <v>2022</v>
      </c>
      <c r="K28" s="299" t="s">
        <v>1605</v>
      </c>
    </row>
    <row r="29" spans="1:11" ht="18.75" customHeight="1" thickTop="1" x14ac:dyDescent="0.2">
      <c r="A29" s="99"/>
      <c r="B29" s="19"/>
      <c r="C29" s="64"/>
      <c r="D29" s="20"/>
      <c r="E29" s="64"/>
      <c r="F29" s="13"/>
      <c r="G29" s="13"/>
      <c r="H29" s="14"/>
      <c r="I29" s="67"/>
      <c r="J29" s="325"/>
      <c r="K29" s="100"/>
    </row>
    <row r="30" spans="1:11" ht="18.75" customHeight="1" x14ac:dyDescent="0.2">
      <c r="A30" s="132"/>
      <c r="B30" s="77" t="s">
        <v>831</v>
      </c>
      <c r="C30" s="68"/>
      <c r="D30" s="69"/>
      <c r="E30" s="68"/>
      <c r="F30" s="76"/>
      <c r="G30" s="76"/>
      <c r="H30" s="70"/>
      <c r="I30" s="78"/>
      <c r="J30" s="323"/>
      <c r="K30" s="132"/>
    </row>
    <row r="31" spans="1:11" ht="18.75" customHeight="1" x14ac:dyDescent="0.2">
      <c r="A31" s="132">
        <f>A28+1</f>
        <v>16</v>
      </c>
      <c r="B31" s="261" t="s">
        <v>265</v>
      </c>
      <c r="C31" s="382">
        <v>60</v>
      </c>
      <c r="D31" s="140"/>
      <c r="E31" s="139">
        <f t="shared" ref="E31:E63" si="4">C31*D31</f>
        <v>0</v>
      </c>
      <c r="F31" s="139" t="s">
        <v>57</v>
      </c>
      <c r="G31" s="375" t="s">
        <v>638</v>
      </c>
      <c r="H31" s="150" t="s">
        <v>30</v>
      </c>
      <c r="I31" s="375">
        <v>36</v>
      </c>
      <c r="J31" s="323"/>
      <c r="K31" s="164" t="s">
        <v>159</v>
      </c>
    </row>
    <row r="32" spans="1:11" ht="18.75" customHeight="1" x14ac:dyDescent="0.2">
      <c r="A32" s="132">
        <f t="shared" ref="A32:A69" si="5">A31+1</f>
        <v>17</v>
      </c>
      <c r="B32" s="261" t="s">
        <v>902</v>
      </c>
      <c r="C32" s="382">
        <v>60</v>
      </c>
      <c r="D32" s="140"/>
      <c r="E32" s="139">
        <f t="shared" si="4"/>
        <v>0</v>
      </c>
      <c r="F32" s="139" t="s">
        <v>57</v>
      </c>
      <c r="G32" s="375" t="s">
        <v>24</v>
      </c>
      <c r="H32" s="375" t="s">
        <v>31</v>
      </c>
      <c r="I32" s="375">
        <v>36</v>
      </c>
      <c r="J32" s="323"/>
      <c r="K32" s="164" t="s">
        <v>157</v>
      </c>
    </row>
    <row r="33" spans="1:11" ht="18.75" customHeight="1" x14ac:dyDescent="0.2">
      <c r="A33" s="132">
        <f t="shared" si="5"/>
        <v>18</v>
      </c>
      <c r="B33" s="261" t="s">
        <v>266</v>
      </c>
      <c r="C33" s="68">
        <v>40</v>
      </c>
      <c r="D33" s="140"/>
      <c r="E33" s="139">
        <f t="shared" si="4"/>
        <v>0</v>
      </c>
      <c r="F33" s="139" t="s">
        <v>57</v>
      </c>
      <c r="G33" s="375" t="s">
        <v>24</v>
      </c>
      <c r="H33" s="375" t="s">
        <v>31</v>
      </c>
      <c r="I33" s="375">
        <v>24</v>
      </c>
      <c r="J33" s="323"/>
      <c r="K33" s="164" t="s">
        <v>190</v>
      </c>
    </row>
    <row r="34" spans="1:11" ht="18.75" customHeight="1" x14ac:dyDescent="0.2">
      <c r="A34" s="132">
        <f t="shared" si="5"/>
        <v>19</v>
      </c>
      <c r="B34" s="261" t="s">
        <v>267</v>
      </c>
      <c r="C34" s="382">
        <v>35</v>
      </c>
      <c r="D34" s="140"/>
      <c r="E34" s="139">
        <f t="shared" si="4"/>
        <v>0</v>
      </c>
      <c r="F34" s="139" t="s">
        <v>57</v>
      </c>
      <c r="G34" s="375" t="s">
        <v>32</v>
      </c>
      <c r="H34" s="375" t="s">
        <v>33</v>
      </c>
      <c r="I34" s="375">
        <v>12</v>
      </c>
      <c r="J34" s="323"/>
      <c r="K34" s="164" t="s">
        <v>180</v>
      </c>
    </row>
    <row r="35" spans="1:11" ht="18.75" customHeight="1" x14ac:dyDescent="0.2">
      <c r="A35" s="132">
        <f t="shared" si="5"/>
        <v>20</v>
      </c>
      <c r="B35" s="261" t="s">
        <v>1072</v>
      </c>
      <c r="C35" s="68">
        <v>12</v>
      </c>
      <c r="D35" s="140"/>
      <c r="E35" s="139">
        <f t="shared" si="4"/>
        <v>0</v>
      </c>
      <c r="F35" s="139" t="s">
        <v>57</v>
      </c>
      <c r="G35" s="375" t="s">
        <v>24</v>
      </c>
      <c r="H35" s="375" t="s">
        <v>31</v>
      </c>
      <c r="I35" s="375">
        <v>12</v>
      </c>
      <c r="J35" s="323"/>
      <c r="K35" s="164" t="s">
        <v>173</v>
      </c>
    </row>
    <row r="36" spans="1:11" ht="18.75" customHeight="1" x14ac:dyDescent="0.2">
      <c r="A36" s="132">
        <f t="shared" si="5"/>
        <v>21</v>
      </c>
      <c r="B36" s="261" t="s">
        <v>936</v>
      </c>
      <c r="C36" s="382">
        <v>12</v>
      </c>
      <c r="D36" s="140"/>
      <c r="E36" s="139">
        <f t="shared" si="4"/>
        <v>0</v>
      </c>
      <c r="F36" s="139" t="s">
        <v>57</v>
      </c>
      <c r="G36" s="375" t="s">
        <v>24</v>
      </c>
      <c r="H36" s="375" t="s">
        <v>31</v>
      </c>
      <c r="I36" s="375">
        <v>12</v>
      </c>
      <c r="J36" s="323"/>
      <c r="K36" s="164" t="s">
        <v>183</v>
      </c>
    </row>
    <row r="37" spans="1:11" ht="18.75" customHeight="1" x14ac:dyDescent="0.2">
      <c r="A37" s="132">
        <f t="shared" si="5"/>
        <v>22</v>
      </c>
      <c r="B37" s="261" t="s">
        <v>913</v>
      </c>
      <c r="C37" s="68">
        <v>35</v>
      </c>
      <c r="D37" s="140"/>
      <c r="E37" s="139">
        <f t="shared" si="4"/>
        <v>0</v>
      </c>
      <c r="F37" s="139" t="s">
        <v>57</v>
      </c>
      <c r="G37" s="141" t="s">
        <v>87</v>
      </c>
      <c r="H37" s="141" t="s">
        <v>88</v>
      </c>
      <c r="I37" s="375">
        <v>48</v>
      </c>
      <c r="J37" s="323"/>
      <c r="K37" s="164" t="s">
        <v>213</v>
      </c>
    </row>
    <row r="38" spans="1:11" ht="18.75" customHeight="1" x14ac:dyDescent="0.2">
      <c r="A38" s="132">
        <f t="shared" si="5"/>
        <v>23</v>
      </c>
      <c r="B38" s="261" t="s">
        <v>118</v>
      </c>
      <c r="C38" s="68">
        <v>12</v>
      </c>
      <c r="D38" s="140"/>
      <c r="E38" s="139">
        <f t="shared" si="4"/>
        <v>0</v>
      </c>
      <c r="F38" s="139" t="s">
        <v>57</v>
      </c>
      <c r="G38" s="141" t="s">
        <v>353</v>
      </c>
      <c r="H38" s="141" t="s">
        <v>103</v>
      </c>
      <c r="I38" s="375">
        <v>32</v>
      </c>
      <c r="J38" s="323"/>
      <c r="K38" s="164" t="s">
        <v>228</v>
      </c>
    </row>
    <row r="39" spans="1:11" ht="18.75" customHeight="1" x14ac:dyDescent="0.2">
      <c r="A39" s="132">
        <f t="shared" si="5"/>
        <v>24</v>
      </c>
      <c r="B39" s="261" t="s">
        <v>1361</v>
      </c>
      <c r="C39" s="382">
        <v>35</v>
      </c>
      <c r="D39" s="140"/>
      <c r="E39" s="139">
        <f t="shared" si="4"/>
        <v>0</v>
      </c>
      <c r="F39" s="139" t="s">
        <v>57</v>
      </c>
      <c r="G39" s="141" t="s">
        <v>108</v>
      </c>
      <c r="H39" s="141" t="s">
        <v>103</v>
      </c>
      <c r="I39" s="375">
        <v>44</v>
      </c>
      <c r="J39" s="323"/>
      <c r="K39" s="164" t="s">
        <v>233</v>
      </c>
    </row>
    <row r="40" spans="1:11" ht="18.75" customHeight="1" x14ac:dyDescent="0.2">
      <c r="A40" s="132">
        <f t="shared" si="5"/>
        <v>25</v>
      </c>
      <c r="B40" s="261" t="s">
        <v>124</v>
      </c>
      <c r="C40" s="68">
        <v>80</v>
      </c>
      <c r="D40" s="140"/>
      <c r="E40" s="139">
        <f t="shared" si="4"/>
        <v>0</v>
      </c>
      <c r="F40" s="139" t="s">
        <v>57</v>
      </c>
      <c r="G40" s="141" t="s">
        <v>87</v>
      </c>
      <c r="H40" s="141" t="s">
        <v>109</v>
      </c>
      <c r="I40" s="375">
        <v>32</v>
      </c>
      <c r="J40" s="323"/>
      <c r="K40" s="164" t="s">
        <v>232</v>
      </c>
    </row>
    <row r="41" spans="1:11" ht="18.75" customHeight="1" x14ac:dyDescent="0.2">
      <c r="A41" s="132">
        <f t="shared" si="5"/>
        <v>26</v>
      </c>
      <c r="B41" s="261" t="s">
        <v>125</v>
      </c>
      <c r="C41" s="68">
        <v>35</v>
      </c>
      <c r="D41" s="140"/>
      <c r="E41" s="139">
        <f t="shared" si="4"/>
        <v>0</v>
      </c>
      <c r="F41" s="139" t="s">
        <v>57</v>
      </c>
      <c r="G41" s="141" t="s">
        <v>353</v>
      </c>
      <c r="H41" s="141" t="s">
        <v>103</v>
      </c>
      <c r="I41" s="375">
        <v>44</v>
      </c>
      <c r="J41" s="323"/>
      <c r="K41" s="375" t="s">
        <v>382</v>
      </c>
    </row>
    <row r="42" spans="1:11" ht="18.75" customHeight="1" x14ac:dyDescent="0.2">
      <c r="A42" s="132">
        <f t="shared" si="5"/>
        <v>27</v>
      </c>
      <c r="B42" s="261" t="s">
        <v>126</v>
      </c>
      <c r="C42" s="68">
        <v>30</v>
      </c>
      <c r="D42" s="140"/>
      <c r="E42" s="139">
        <f t="shared" si="4"/>
        <v>0</v>
      </c>
      <c r="F42" s="139" t="s">
        <v>57</v>
      </c>
      <c r="G42" s="141" t="s">
        <v>91</v>
      </c>
      <c r="H42" s="141" t="s">
        <v>354</v>
      </c>
      <c r="I42" s="375">
        <v>16</v>
      </c>
      <c r="J42" s="323"/>
      <c r="K42" s="164" t="s">
        <v>235</v>
      </c>
    </row>
    <row r="43" spans="1:11" ht="18.75" customHeight="1" x14ac:dyDescent="0.2">
      <c r="A43" s="132">
        <f t="shared" si="5"/>
        <v>28</v>
      </c>
      <c r="B43" s="261" t="s">
        <v>352</v>
      </c>
      <c r="C43" s="382">
        <v>65</v>
      </c>
      <c r="D43" s="140"/>
      <c r="E43" s="139">
        <f t="shared" si="4"/>
        <v>0</v>
      </c>
      <c r="F43" s="139" t="s">
        <v>57</v>
      </c>
      <c r="G43" s="141" t="s">
        <v>131</v>
      </c>
      <c r="H43" s="141" t="s">
        <v>103</v>
      </c>
      <c r="I43" s="375">
        <f>20+4</f>
        <v>24</v>
      </c>
      <c r="J43" s="323"/>
      <c r="K43" s="164" t="s">
        <v>253</v>
      </c>
    </row>
    <row r="44" spans="1:11" ht="18.75" customHeight="1" x14ac:dyDescent="0.2">
      <c r="A44" s="132">
        <f t="shared" si="5"/>
        <v>29</v>
      </c>
      <c r="B44" s="261" t="s">
        <v>449</v>
      </c>
      <c r="C44" s="382">
        <v>50</v>
      </c>
      <c r="D44" s="140"/>
      <c r="E44" s="139">
        <f t="shared" si="4"/>
        <v>0</v>
      </c>
      <c r="F44" s="139" t="s">
        <v>57</v>
      </c>
      <c r="G44" s="141" t="s">
        <v>639</v>
      </c>
      <c r="H44" s="141" t="s">
        <v>355</v>
      </c>
      <c r="I44" s="375">
        <v>24</v>
      </c>
      <c r="J44" s="323"/>
      <c r="K44" s="164" t="s">
        <v>356</v>
      </c>
    </row>
    <row r="45" spans="1:11" ht="18.75" customHeight="1" x14ac:dyDescent="0.2">
      <c r="A45" s="132">
        <f t="shared" si="5"/>
        <v>30</v>
      </c>
      <c r="B45" s="261" t="s">
        <v>455</v>
      </c>
      <c r="C45" s="382">
        <v>35</v>
      </c>
      <c r="D45" s="140"/>
      <c r="E45" s="139">
        <f t="shared" si="4"/>
        <v>0</v>
      </c>
      <c r="F45" s="139" t="s">
        <v>57</v>
      </c>
      <c r="G45" s="141" t="s">
        <v>456</v>
      </c>
      <c r="H45" s="141" t="s">
        <v>457</v>
      </c>
      <c r="I45" s="375">
        <v>24</v>
      </c>
      <c r="J45" s="323"/>
      <c r="K45" s="164" t="s">
        <v>458</v>
      </c>
    </row>
    <row r="46" spans="1:11" ht="18.75" customHeight="1" x14ac:dyDescent="0.2">
      <c r="A46" s="132">
        <f t="shared" si="5"/>
        <v>31</v>
      </c>
      <c r="B46" s="261" t="s">
        <v>911</v>
      </c>
      <c r="C46" s="382">
        <v>50</v>
      </c>
      <c r="D46" s="140"/>
      <c r="E46" s="139">
        <f t="shared" si="4"/>
        <v>0</v>
      </c>
      <c r="F46" s="139" t="s">
        <v>57</v>
      </c>
      <c r="G46" s="141" t="s">
        <v>459</v>
      </c>
      <c r="H46" s="141" t="s">
        <v>460</v>
      </c>
      <c r="I46" s="375">
        <v>24</v>
      </c>
      <c r="J46" s="323"/>
      <c r="K46" s="164" t="s">
        <v>461</v>
      </c>
    </row>
    <row r="47" spans="1:11" ht="18.75" customHeight="1" x14ac:dyDescent="0.2">
      <c r="A47" s="132">
        <f t="shared" si="5"/>
        <v>32</v>
      </c>
      <c r="B47" s="261" t="s">
        <v>1268</v>
      </c>
      <c r="C47" s="382">
        <v>35</v>
      </c>
      <c r="D47" s="140"/>
      <c r="E47" s="139">
        <f t="shared" si="4"/>
        <v>0</v>
      </c>
      <c r="F47" s="139" t="s">
        <v>57</v>
      </c>
      <c r="G47" s="141" t="s">
        <v>456</v>
      </c>
      <c r="H47" s="141" t="s">
        <v>457</v>
      </c>
      <c r="I47" s="375">
        <v>24</v>
      </c>
      <c r="J47" s="323"/>
      <c r="K47" s="164" t="s">
        <v>479</v>
      </c>
    </row>
    <row r="48" spans="1:11" ht="18.75" customHeight="1" x14ac:dyDescent="0.2">
      <c r="A48" s="132">
        <f t="shared" si="5"/>
        <v>33</v>
      </c>
      <c r="B48" s="261" t="s">
        <v>737</v>
      </c>
      <c r="C48" s="382">
        <v>35</v>
      </c>
      <c r="D48" s="140"/>
      <c r="E48" s="139">
        <f t="shared" si="4"/>
        <v>0</v>
      </c>
      <c r="F48" s="139" t="s">
        <v>57</v>
      </c>
      <c r="G48" s="141" t="s">
        <v>505</v>
      </c>
      <c r="H48" s="141" t="s">
        <v>506</v>
      </c>
      <c r="I48" s="375">
        <v>32</v>
      </c>
      <c r="J48" s="323"/>
      <c r="K48" s="164" t="s">
        <v>507</v>
      </c>
    </row>
    <row r="49" spans="1:11" ht="18.75" customHeight="1" x14ac:dyDescent="0.2">
      <c r="A49" s="132">
        <f t="shared" si="5"/>
        <v>34</v>
      </c>
      <c r="B49" s="261" t="s">
        <v>738</v>
      </c>
      <c r="C49" s="382">
        <v>60</v>
      </c>
      <c r="D49" s="140"/>
      <c r="E49" s="139">
        <f t="shared" si="4"/>
        <v>0</v>
      </c>
      <c r="F49" s="139" t="s">
        <v>57</v>
      </c>
      <c r="G49" s="141" t="s">
        <v>456</v>
      </c>
      <c r="H49" s="141" t="s">
        <v>457</v>
      </c>
      <c r="I49" s="375">
        <v>28</v>
      </c>
      <c r="J49" s="323"/>
      <c r="K49" s="164" t="s">
        <v>549</v>
      </c>
    </row>
    <row r="50" spans="1:11" ht="18.75" customHeight="1" x14ac:dyDescent="0.2">
      <c r="A50" s="132">
        <f>A49+1</f>
        <v>35</v>
      </c>
      <c r="B50" s="261" t="s">
        <v>740</v>
      </c>
      <c r="C50" s="68">
        <v>35</v>
      </c>
      <c r="D50" s="140"/>
      <c r="E50" s="139">
        <f t="shared" si="4"/>
        <v>0</v>
      </c>
      <c r="F50" s="139" t="s">
        <v>57</v>
      </c>
      <c r="G50" s="375" t="s">
        <v>638</v>
      </c>
      <c r="H50" s="141" t="s">
        <v>460</v>
      </c>
      <c r="I50" s="375">
        <v>16</v>
      </c>
      <c r="J50" s="323"/>
      <c r="K50" s="164" t="s">
        <v>674</v>
      </c>
    </row>
    <row r="51" spans="1:11" ht="18.75" customHeight="1" x14ac:dyDescent="0.2">
      <c r="A51" s="132">
        <f t="shared" si="5"/>
        <v>36</v>
      </c>
      <c r="B51" s="261" t="s">
        <v>1096</v>
      </c>
      <c r="C51" s="68">
        <v>35</v>
      </c>
      <c r="D51" s="140"/>
      <c r="E51" s="139">
        <f t="shared" si="4"/>
        <v>0</v>
      </c>
      <c r="F51" s="139" t="s">
        <v>57</v>
      </c>
      <c r="G51" s="375" t="s">
        <v>785</v>
      </c>
      <c r="H51" s="141" t="s">
        <v>786</v>
      </c>
      <c r="I51" s="375"/>
      <c r="J51" s="323"/>
      <c r="K51" s="164" t="s">
        <v>787</v>
      </c>
    </row>
    <row r="52" spans="1:11" ht="18.75" customHeight="1" x14ac:dyDescent="0.2">
      <c r="A52" s="132">
        <f t="shared" si="5"/>
        <v>37</v>
      </c>
      <c r="B52" s="261" t="s">
        <v>1097</v>
      </c>
      <c r="C52" s="68">
        <v>30</v>
      </c>
      <c r="D52" s="140"/>
      <c r="E52" s="139">
        <f t="shared" si="4"/>
        <v>0</v>
      </c>
      <c r="F52" s="139" t="s">
        <v>57</v>
      </c>
      <c r="G52" s="375" t="s">
        <v>788</v>
      </c>
      <c r="H52" s="141" t="s">
        <v>789</v>
      </c>
      <c r="I52" s="375"/>
      <c r="J52" s="323"/>
      <c r="K52" s="164" t="s">
        <v>790</v>
      </c>
    </row>
    <row r="53" spans="1:11" ht="18.75" customHeight="1" x14ac:dyDescent="0.2">
      <c r="A53" s="132">
        <f t="shared" si="5"/>
        <v>38</v>
      </c>
      <c r="B53" s="261" t="s">
        <v>1098</v>
      </c>
      <c r="C53" s="382">
        <v>35</v>
      </c>
      <c r="D53" s="140"/>
      <c r="E53" s="139">
        <f t="shared" si="4"/>
        <v>0</v>
      </c>
      <c r="F53" s="139" t="s">
        <v>57</v>
      </c>
      <c r="G53" s="375" t="s">
        <v>639</v>
      </c>
      <c r="H53" s="141" t="s">
        <v>791</v>
      </c>
      <c r="I53" s="375"/>
      <c r="J53" s="323"/>
      <c r="K53" s="164" t="s">
        <v>792</v>
      </c>
    </row>
    <row r="54" spans="1:11" ht="18.75" customHeight="1" x14ac:dyDescent="0.2">
      <c r="A54" s="132">
        <f t="shared" si="5"/>
        <v>39</v>
      </c>
      <c r="B54" s="261" t="s">
        <v>1099</v>
      </c>
      <c r="C54" s="382">
        <v>40</v>
      </c>
      <c r="D54" s="140"/>
      <c r="E54" s="139">
        <f t="shared" si="4"/>
        <v>0</v>
      </c>
      <c r="F54" s="139" t="s">
        <v>57</v>
      </c>
      <c r="G54" s="375" t="s">
        <v>837</v>
      </c>
      <c r="H54" s="141" t="s">
        <v>633</v>
      </c>
      <c r="I54" s="375">
        <v>32</v>
      </c>
      <c r="J54" s="323"/>
      <c r="K54" s="164" t="s">
        <v>838</v>
      </c>
    </row>
    <row r="55" spans="1:11" ht="18.75" customHeight="1" x14ac:dyDescent="0.2">
      <c r="A55" s="132">
        <f t="shared" si="5"/>
        <v>40</v>
      </c>
      <c r="B55" s="261" t="s">
        <v>1100</v>
      </c>
      <c r="C55" s="382">
        <v>35</v>
      </c>
      <c r="D55" s="140"/>
      <c r="E55" s="139">
        <f t="shared" si="4"/>
        <v>0</v>
      </c>
      <c r="F55" s="139" t="s">
        <v>57</v>
      </c>
      <c r="G55" s="375" t="s">
        <v>886</v>
      </c>
      <c r="H55" s="141" t="s">
        <v>50</v>
      </c>
      <c r="I55" s="375">
        <v>20</v>
      </c>
      <c r="J55" s="323"/>
      <c r="K55" s="164" t="s">
        <v>887</v>
      </c>
    </row>
    <row r="56" spans="1:11" ht="18.75" customHeight="1" x14ac:dyDescent="0.2">
      <c r="A56" s="132">
        <f t="shared" si="5"/>
        <v>41</v>
      </c>
      <c r="B56" s="261" t="s">
        <v>1101</v>
      </c>
      <c r="C56" s="68">
        <v>35</v>
      </c>
      <c r="D56" s="140"/>
      <c r="E56" s="139">
        <f t="shared" si="4"/>
        <v>0</v>
      </c>
      <c r="F56" s="139" t="s">
        <v>57</v>
      </c>
      <c r="G56" s="375" t="s">
        <v>456</v>
      </c>
      <c r="H56" s="141" t="s">
        <v>921</v>
      </c>
      <c r="I56" s="375">
        <v>6</v>
      </c>
      <c r="J56" s="323"/>
      <c r="K56" s="164" t="s">
        <v>922</v>
      </c>
    </row>
    <row r="57" spans="1:11" ht="18.75" customHeight="1" x14ac:dyDescent="0.2">
      <c r="A57" s="132">
        <f t="shared" si="5"/>
        <v>42</v>
      </c>
      <c r="B57" s="261" t="s">
        <v>1102</v>
      </c>
      <c r="C57" s="68">
        <v>35</v>
      </c>
      <c r="D57" s="140"/>
      <c r="E57" s="139">
        <f t="shared" si="4"/>
        <v>0</v>
      </c>
      <c r="F57" s="139" t="s">
        <v>57</v>
      </c>
      <c r="G57" s="375" t="s">
        <v>977</v>
      </c>
      <c r="H57" s="141" t="s">
        <v>923</v>
      </c>
      <c r="I57" s="375">
        <v>12</v>
      </c>
      <c r="J57" s="323"/>
      <c r="K57" s="164" t="s">
        <v>924</v>
      </c>
    </row>
    <row r="58" spans="1:11" ht="18.75" customHeight="1" x14ac:dyDescent="0.2">
      <c r="A58" s="132">
        <f t="shared" si="5"/>
        <v>43</v>
      </c>
      <c r="B58" s="261" t="s">
        <v>1252</v>
      </c>
      <c r="C58" s="382">
        <v>35</v>
      </c>
      <c r="D58" s="140"/>
      <c r="E58" s="139">
        <f t="shared" si="4"/>
        <v>0</v>
      </c>
      <c r="F58" s="139" t="s">
        <v>57</v>
      </c>
      <c r="G58" s="375" t="s">
        <v>925</v>
      </c>
      <c r="H58" s="141" t="s">
        <v>926</v>
      </c>
      <c r="I58" s="375">
        <v>12</v>
      </c>
      <c r="J58" s="323"/>
      <c r="K58" s="164" t="s">
        <v>927</v>
      </c>
    </row>
    <row r="59" spans="1:11" ht="18.75" customHeight="1" x14ac:dyDescent="0.2">
      <c r="A59" s="132">
        <f t="shared" si="5"/>
        <v>44</v>
      </c>
      <c r="B59" s="261" t="s">
        <v>1103</v>
      </c>
      <c r="C59" s="68">
        <v>25</v>
      </c>
      <c r="D59" s="140"/>
      <c r="E59" s="139">
        <f t="shared" si="4"/>
        <v>0</v>
      </c>
      <c r="F59" s="139" t="s">
        <v>939</v>
      </c>
      <c r="G59" s="375" t="s">
        <v>940</v>
      </c>
      <c r="H59" s="141" t="s">
        <v>633</v>
      </c>
      <c r="I59" s="375">
        <v>12</v>
      </c>
      <c r="J59" s="323"/>
      <c r="K59" s="164"/>
    </row>
    <row r="60" spans="1:11" ht="18.75" customHeight="1" x14ac:dyDescent="0.2">
      <c r="A60" s="132">
        <f t="shared" si="5"/>
        <v>45</v>
      </c>
      <c r="B60" s="261" t="s">
        <v>1213</v>
      </c>
      <c r="C60" s="68">
        <v>130</v>
      </c>
      <c r="D60" s="140"/>
      <c r="E60" s="139">
        <f t="shared" si="4"/>
        <v>0</v>
      </c>
      <c r="F60" s="139" t="s">
        <v>57</v>
      </c>
      <c r="G60" s="375" t="s">
        <v>353</v>
      </c>
      <c r="H60" s="141" t="s">
        <v>633</v>
      </c>
      <c r="I60" s="375">
        <v>60</v>
      </c>
      <c r="J60" s="378">
        <v>2018</v>
      </c>
      <c r="K60" s="164" t="s">
        <v>979</v>
      </c>
    </row>
    <row r="61" spans="1:11" ht="18.75" customHeight="1" x14ac:dyDescent="0.2">
      <c r="A61" s="132">
        <f t="shared" si="5"/>
        <v>46</v>
      </c>
      <c r="B61" s="261" t="s">
        <v>1214</v>
      </c>
      <c r="C61" s="68">
        <v>25</v>
      </c>
      <c r="D61" s="140"/>
      <c r="E61" s="139">
        <f t="shared" si="4"/>
        <v>0</v>
      </c>
      <c r="F61" s="139" t="s">
        <v>57</v>
      </c>
      <c r="G61" s="375" t="s">
        <v>977</v>
      </c>
      <c r="H61" s="141" t="s">
        <v>978</v>
      </c>
      <c r="I61" s="375">
        <v>12</v>
      </c>
      <c r="J61" s="378">
        <v>2018</v>
      </c>
      <c r="K61" s="164" t="s">
        <v>980</v>
      </c>
    </row>
    <row r="62" spans="1:11" ht="18.75" customHeight="1" x14ac:dyDescent="0.2">
      <c r="A62" s="132">
        <f t="shared" si="5"/>
        <v>47</v>
      </c>
      <c r="B62" s="261" t="s">
        <v>1254</v>
      </c>
      <c r="C62" s="382">
        <v>30</v>
      </c>
      <c r="D62" s="140"/>
      <c r="E62" s="139">
        <f t="shared" si="4"/>
        <v>0</v>
      </c>
      <c r="F62" s="139" t="s">
        <v>57</v>
      </c>
      <c r="G62" s="375" t="s">
        <v>977</v>
      </c>
      <c r="H62" s="141" t="s">
        <v>981</v>
      </c>
      <c r="I62" s="375">
        <v>12</v>
      </c>
      <c r="J62" s="378">
        <v>2018</v>
      </c>
      <c r="K62" s="164" t="s">
        <v>982</v>
      </c>
    </row>
    <row r="63" spans="1:11" ht="18.75" customHeight="1" x14ac:dyDescent="0.2">
      <c r="A63" s="132">
        <f t="shared" si="5"/>
        <v>48</v>
      </c>
      <c r="B63" s="261" t="s">
        <v>1215</v>
      </c>
      <c r="C63" s="68">
        <v>60</v>
      </c>
      <c r="D63" s="140"/>
      <c r="E63" s="139">
        <f t="shared" si="4"/>
        <v>0</v>
      </c>
      <c r="F63" s="139" t="s">
        <v>57</v>
      </c>
      <c r="G63" s="375" t="s">
        <v>1083</v>
      </c>
      <c r="H63" s="375" t="s">
        <v>1083</v>
      </c>
      <c r="I63" s="375">
        <v>24</v>
      </c>
      <c r="J63" s="378">
        <v>2019</v>
      </c>
      <c r="K63" s="164" t="s">
        <v>1084</v>
      </c>
    </row>
    <row r="64" spans="1:11" ht="18.75" customHeight="1" x14ac:dyDescent="0.2">
      <c r="A64" s="132">
        <f t="shared" si="5"/>
        <v>49</v>
      </c>
      <c r="B64" s="261" t="s">
        <v>1230</v>
      </c>
      <c r="C64" s="68">
        <v>25</v>
      </c>
      <c r="D64" s="140"/>
      <c r="E64" s="139">
        <f t="shared" ref="E64:E69" si="6">C64*D64</f>
        <v>0</v>
      </c>
      <c r="F64" s="139" t="s">
        <v>57</v>
      </c>
      <c r="G64" s="375" t="s">
        <v>977</v>
      </c>
      <c r="H64" s="141" t="s">
        <v>1136</v>
      </c>
      <c r="I64" s="375">
        <v>12</v>
      </c>
      <c r="J64" s="378">
        <v>2019</v>
      </c>
      <c r="K64" s="164" t="s">
        <v>1137</v>
      </c>
    </row>
    <row r="65" spans="1:11" ht="18.75" customHeight="1" x14ac:dyDescent="0.2">
      <c r="A65" s="132">
        <f t="shared" si="5"/>
        <v>50</v>
      </c>
      <c r="B65" s="261" t="s">
        <v>1702</v>
      </c>
      <c r="C65" s="68">
        <v>35</v>
      </c>
      <c r="D65" s="140"/>
      <c r="E65" s="478">
        <f t="shared" si="6"/>
        <v>0</v>
      </c>
      <c r="F65" s="478" t="s">
        <v>57</v>
      </c>
      <c r="G65" s="479" t="s">
        <v>977</v>
      </c>
      <c r="H65" s="141" t="s">
        <v>1159</v>
      </c>
      <c r="I65" s="479">
        <v>12</v>
      </c>
      <c r="J65" s="378">
        <v>2019</v>
      </c>
      <c r="K65" s="164" t="s">
        <v>1160</v>
      </c>
    </row>
    <row r="66" spans="1:11" ht="18.75" customHeight="1" x14ac:dyDescent="0.2">
      <c r="A66" s="132">
        <f t="shared" si="5"/>
        <v>51</v>
      </c>
      <c r="B66" s="261" t="s">
        <v>1471</v>
      </c>
      <c r="C66" s="68">
        <v>60</v>
      </c>
      <c r="D66" s="140"/>
      <c r="E66" s="478">
        <f t="shared" si="6"/>
        <v>0</v>
      </c>
      <c r="F66" s="478" t="s">
        <v>57</v>
      </c>
      <c r="G66" s="479" t="s">
        <v>785</v>
      </c>
      <c r="H66" s="141" t="s">
        <v>923</v>
      </c>
      <c r="I66" s="479">
        <v>16</v>
      </c>
      <c r="J66" s="378">
        <v>2022</v>
      </c>
      <c r="K66" s="164" t="s">
        <v>1456</v>
      </c>
    </row>
    <row r="67" spans="1:11" ht="18.75" customHeight="1" x14ac:dyDescent="0.2">
      <c r="A67" s="132">
        <f t="shared" si="5"/>
        <v>52</v>
      </c>
      <c r="B67" s="261" t="s">
        <v>1586</v>
      </c>
      <c r="C67" s="68">
        <v>35</v>
      </c>
      <c r="D67" s="140"/>
      <c r="E67" s="478">
        <f t="shared" si="6"/>
        <v>0</v>
      </c>
      <c r="F67" s="478" t="s">
        <v>57</v>
      </c>
      <c r="G67" s="479" t="s">
        <v>785</v>
      </c>
      <c r="H67" s="141" t="s">
        <v>1319</v>
      </c>
      <c r="I67" s="479">
        <v>12</v>
      </c>
      <c r="J67" s="378">
        <v>2022</v>
      </c>
      <c r="K67" s="164" t="s">
        <v>1585</v>
      </c>
    </row>
    <row r="68" spans="1:11" ht="18.75" customHeight="1" x14ac:dyDescent="0.2">
      <c r="A68" s="132">
        <f t="shared" si="5"/>
        <v>53</v>
      </c>
      <c r="B68" s="261" t="s">
        <v>1587</v>
      </c>
      <c r="C68" s="68">
        <v>60</v>
      </c>
      <c r="D68" s="69"/>
      <c r="E68" s="478">
        <f t="shared" si="6"/>
        <v>0</v>
      </c>
      <c r="F68" s="478" t="s">
        <v>57</v>
      </c>
      <c r="G68" s="479" t="s">
        <v>785</v>
      </c>
      <c r="H68" s="70" t="s">
        <v>1588</v>
      </c>
      <c r="I68" s="132">
        <v>16</v>
      </c>
      <c r="J68" s="323">
        <v>2022</v>
      </c>
      <c r="K68" s="164" t="s">
        <v>1589</v>
      </c>
    </row>
    <row r="69" spans="1:11" ht="18.75" customHeight="1" thickBot="1" x14ac:dyDescent="0.25">
      <c r="A69" s="79">
        <f t="shared" si="5"/>
        <v>54</v>
      </c>
      <c r="B69" s="355" t="s">
        <v>2011</v>
      </c>
      <c r="C69" s="24">
        <v>70</v>
      </c>
      <c r="D69" s="21"/>
      <c r="E69" s="222">
        <f t="shared" si="6"/>
        <v>0</v>
      </c>
      <c r="F69" s="222" t="s">
        <v>57</v>
      </c>
      <c r="G69" s="226" t="s">
        <v>456</v>
      </c>
      <c r="H69" s="415" t="s">
        <v>923</v>
      </c>
      <c r="I69" s="25">
        <v>36</v>
      </c>
      <c r="J69" s="401">
        <v>45413</v>
      </c>
      <c r="K69" s="481" t="s">
        <v>2012</v>
      </c>
    </row>
    <row r="70" spans="1:11" ht="18.75" customHeight="1" thickTop="1" x14ac:dyDescent="0.2">
      <c r="A70" s="99"/>
      <c r="B70" s="9"/>
      <c r="C70" s="64"/>
      <c r="D70" s="20"/>
      <c r="E70" s="64"/>
      <c r="F70" s="13"/>
      <c r="G70" s="18"/>
      <c r="H70" s="13"/>
      <c r="I70" s="10"/>
      <c r="J70" s="325"/>
      <c r="K70" s="100"/>
    </row>
    <row r="71" spans="1:11" ht="18.75" customHeight="1" x14ac:dyDescent="0.2">
      <c r="A71" s="99"/>
      <c r="B71" s="16" t="s">
        <v>830</v>
      </c>
      <c r="C71" s="64"/>
      <c r="D71" s="20"/>
      <c r="E71" s="64"/>
      <c r="F71" s="13"/>
      <c r="G71" s="18"/>
      <c r="H71" s="13"/>
      <c r="I71" s="10"/>
      <c r="J71" s="325"/>
      <c r="K71" s="100"/>
    </row>
    <row r="72" spans="1:11" ht="18.75" customHeight="1" x14ac:dyDescent="0.2">
      <c r="A72" s="99">
        <f>A69+1</f>
        <v>55</v>
      </c>
      <c r="B72" s="261" t="s">
        <v>127</v>
      </c>
      <c r="C72" s="68">
        <v>40</v>
      </c>
      <c r="D72" s="152"/>
      <c r="E72" s="153">
        <f>C72*D72</f>
        <v>0</v>
      </c>
      <c r="F72" s="155" t="s">
        <v>99</v>
      </c>
      <c r="G72" s="155" t="s">
        <v>357</v>
      </c>
      <c r="H72" s="155" t="s">
        <v>358</v>
      </c>
      <c r="I72" s="159">
        <v>32</v>
      </c>
      <c r="J72" s="325"/>
      <c r="K72" s="158" t="s">
        <v>244</v>
      </c>
    </row>
    <row r="73" spans="1:11" ht="18.75" customHeight="1" x14ac:dyDescent="0.2">
      <c r="A73" s="99">
        <f>A72+1</f>
        <v>56</v>
      </c>
      <c r="B73" s="261" t="s">
        <v>128</v>
      </c>
      <c r="C73" s="68">
        <v>45</v>
      </c>
      <c r="D73" s="152"/>
      <c r="E73" s="153">
        <f>C73*D73</f>
        <v>0</v>
      </c>
      <c r="F73" s="155" t="s">
        <v>99</v>
      </c>
      <c r="G73" s="155" t="s">
        <v>357</v>
      </c>
      <c r="H73" s="155" t="s">
        <v>359</v>
      </c>
      <c r="I73" s="159">
        <v>28</v>
      </c>
      <c r="J73" s="325"/>
      <c r="K73" s="158" t="s">
        <v>243</v>
      </c>
    </row>
    <row r="74" spans="1:11" ht="18.75" customHeight="1" x14ac:dyDescent="0.2">
      <c r="A74" s="105">
        <f>+A73+1</f>
        <v>57</v>
      </c>
      <c r="B74" s="261" t="s">
        <v>739</v>
      </c>
      <c r="C74" s="382">
        <v>50</v>
      </c>
      <c r="D74" s="161"/>
      <c r="E74" s="153">
        <f>C74*D74</f>
        <v>0</v>
      </c>
      <c r="F74" s="162" t="s">
        <v>99</v>
      </c>
      <c r="G74" s="157" t="s">
        <v>527</v>
      </c>
      <c r="H74" s="159" t="s">
        <v>373</v>
      </c>
      <c r="I74" s="157">
        <v>16</v>
      </c>
      <c r="J74" s="325"/>
      <c r="K74" s="160" t="s">
        <v>528</v>
      </c>
    </row>
    <row r="75" spans="1:11" ht="18.75" customHeight="1" thickBot="1" x14ac:dyDescent="0.25">
      <c r="A75" s="103"/>
      <c r="B75" s="23"/>
      <c r="C75" s="57"/>
      <c r="D75" s="5"/>
      <c r="E75" s="25"/>
      <c r="F75" s="6"/>
      <c r="G75" s="5"/>
      <c r="H75" s="5"/>
      <c r="I75" s="25"/>
      <c r="J75" s="334"/>
      <c r="K75" s="104"/>
    </row>
    <row r="76" spans="1:11" ht="18.75" customHeight="1" thickTop="1" x14ac:dyDescent="0.2">
      <c r="A76" s="99"/>
      <c r="B76" s="19"/>
      <c r="C76" s="64"/>
      <c r="D76" s="20"/>
      <c r="E76" s="64"/>
      <c r="F76" s="13"/>
      <c r="G76" s="18"/>
      <c r="H76" s="13"/>
      <c r="I76" s="10"/>
      <c r="J76" s="325"/>
      <c r="K76" s="381"/>
    </row>
    <row r="77" spans="1:11" ht="18.75" customHeight="1" x14ac:dyDescent="0.2">
      <c r="A77" s="132"/>
      <c r="B77" s="77" t="s">
        <v>832</v>
      </c>
      <c r="C77" s="68"/>
      <c r="D77" s="69"/>
      <c r="E77" s="68"/>
      <c r="F77" s="70"/>
      <c r="G77" s="76"/>
      <c r="H77" s="70"/>
      <c r="I77" s="132"/>
      <c r="J77" s="340"/>
      <c r="K77" s="132"/>
    </row>
    <row r="78" spans="1:11" ht="18.75" customHeight="1" x14ac:dyDescent="0.2">
      <c r="A78" s="132">
        <f>A74+1</f>
        <v>58</v>
      </c>
      <c r="B78" s="261" t="s">
        <v>741</v>
      </c>
      <c r="C78" s="68">
        <v>12</v>
      </c>
      <c r="D78" s="140"/>
      <c r="E78" s="139">
        <f>C78*D78</f>
        <v>0</v>
      </c>
      <c r="F78" s="141" t="s">
        <v>317</v>
      </c>
      <c r="G78" s="141" t="s">
        <v>640</v>
      </c>
      <c r="H78" s="141" t="s">
        <v>354</v>
      </c>
      <c r="I78" s="375">
        <v>16</v>
      </c>
      <c r="J78" s="340"/>
      <c r="K78" s="164" t="s">
        <v>324</v>
      </c>
    </row>
    <row r="79" spans="1:11" ht="18.75" customHeight="1" x14ac:dyDescent="0.2">
      <c r="A79" s="132">
        <f>A78+1</f>
        <v>59</v>
      </c>
      <c r="B79" s="261" t="s">
        <v>742</v>
      </c>
      <c r="C79" s="68">
        <v>18</v>
      </c>
      <c r="D79" s="140"/>
      <c r="E79" s="139">
        <f>C79*D79</f>
        <v>0</v>
      </c>
      <c r="F79" s="139" t="s">
        <v>317</v>
      </c>
      <c r="G79" s="141" t="s">
        <v>1162</v>
      </c>
      <c r="H79" s="141" t="s">
        <v>88</v>
      </c>
      <c r="I79" s="375">
        <v>52</v>
      </c>
      <c r="J79" s="340"/>
      <c r="K79" s="164" t="s">
        <v>347</v>
      </c>
    </row>
    <row r="80" spans="1:11" ht="18.75" customHeight="1" x14ac:dyDescent="0.2">
      <c r="A80" s="132">
        <f>A79+1</f>
        <v>60</v>
      </c>
      <c r="B80" s="261" t="s">
        <v>743</v>
      </c>
      <c r="C80" s="68">
        <v>16</v>
      </c>
      <c r="D80" s="140"/>
      <c r="E80" s="139">
        <f>C80*D80</f>
        <v>0</v>
      </c>
      <c r="F80" s="139" t="s">
        <v>317</v>
      </c>
      <c r="G80" s="141" t="s">
        <v>1163</v>
      </c>
      <c r="H80" s="141" t="s">
        <v>103</v>
      </c>
      <c r="I80" s="375">
        <v>36</v>
      </c>
      <c r="J80" s="340"/>
      <c r="K80" s="164" t="s">
        <v>348</v>
      </c>
    </row>
    <row r="81" spans="1:11" ht="18.75" customHeight="1" thickBot="1" x14ac:dyDescent="0.25">
      <c r="A81" s="71"/>
      <c r="B81" s="379"/>
      <c r="C81" s="71"/>
      <c r="D81" s="379"/>
      <c r="E81" s="71"/>
      <c r="F81" s="71"/>
      <c r="G81" s="379"/>
      <c r="H81" s="379"/>
      <c r="I81" s="71"/>
      <c r="J81" s="380"/>
      <c r="K81" s="71"/>
    </row>
    <row r="82" spans="1:11" ht="18.75" customHeight="1" thickTop="1" x14ac:dyDescent="0.2">
      <c r="A82" s="99"/>
      <c r="B82" s="19"/>
      <c r="C82" s="64"/>
      <c r="D82" s="20"/>
      <c r="E82" s="64"/>
      <c r="F82" s="13"/>
      <c r="G82" s="18"/>
      <c r="H82" s="14"/>
      <c r="I82" s="67"/>
      <c r="J82" s="325"/>
      <c r="K82" s="100"/>
    </row>
    <row r="83" spans="1:11" ht="18.75" customHeight="1" x14ac:dyDescent="0.2">
      <c r="A83" s="99"/>
      <c r="B83" s="16" t="s">
        <v>325</v>
      </c>
      <c r="C83" s="64"/>
      <c r="D83" s="20"/>
      <c r="E83" s="64"/>
      <c r="F83" s="18"/>
      <c r="G83" s="18"/>
      <c r="H83" s="14"/>
      <c r="I83" s="44"/>
      <c r="J83" s="325"/>
      <c r="K83" s="100"/>
    </row>
    <row r="84" spans="1:11" ht="18.75" customHeight="1" x14ac:dyDescent="0.2">
      <c r="A84" s="101">
        <f>A80+1</f>
        <v>61</v>
      </c>
      <c r="B84" s="261" t="s">
        <v>306</v>
      </c>
      <c r="C84" s="382">
        <v>50</v>
      </c>
      <c r="D84" s="140"/>
      <c r="E84" s="139">
        <f t="shared" ref="E84:E90" si="7">C84*D84</f>
        <v>0</v>
      </c>
      <c r="F84" s="139" t="s">
        <v>57</v>
      </c>
      <c r="G84" s="141" t="s">
        <v>24</v>
      </c>
      <c r="H84" s="141" t="s">
        <v>36</v>
      </c>
      <c r="I84" s="143">
        <v>48</v>
      </c>
      <c r="J84" s="323"/>
      <c r="K84" s="146" t="s">
        <v>188</v>
      </c>
    </row>
    <row r="85" spans="1:11" ht="18.75" customHeight="1" x14ac:dyDescent="0.2">
      <c r="A85" s="101">
        <f t="shared" ref="A85:A104" si="8">A84+1</f>
        <v>62</v>
      </c>
      <c r="B85" s="261" t="s">
        <v>1270</v>
      </c>
      <c r="C85" s="382">
        <v>45</v>
      </c>
      <c r="D85" s="147"/>
      <c r="E85" s="139">
        <f t="shared" si="7"/>
        <v>0</v>
      </c>
      <c r="F85" s="139" t="s">
        <v>57</v>
      </c>
      <c r="G85" s="141" t="s">
        <v>562</v>
      </c>
      <c r="H85" s="143" t="s">
        <v>563</v>
      </c>
      <c r="I85" s="143">
        <v>44</v>
      </c>
      <c r="J85" s="323"/>
      <c r="K85" s="163" t="s">
        <v>564</v>
      </c>
    </row>
    <row r="86" spans="1:11" ht="18.75" customHeight="1" x14ac:dyDescent="0.2">
      <c r="A86" s="101">
        <f t="shared" si="8"/>
        <v>63</v>
      </c>
      <c r="B86" s="261" t="s">
        <v>305</v>
      </c>
      <c r="C86" s="382">
        <v>55</v>
      </c>
      <c r="D86" s="140"/>
      <c r="E86" s="139">
        <f t="shared" si="7"/>
        <v>0</v>
      </c>
      <c r="F86" s="139" t="s">
        <v>57</v>
      </c>
      <c r="G86" s="143" t="s">
        <v>37</v>
      </c>
      <c r="H86" s="143" t="s">
        <v>38</v>
      </c>
      <c r="I86" s="143">
        <v>30</v>
      </c>
      <c r="J86" s="323"/>
      <c r="K86" s="146" t="s">
        <v>194</v>
      </c>
    </row>
    <row r="87" spans="1:11" ht="18.75" customHeight="1" x14ac:dyDescent="0.2">
      <c r="A87" s="101">
        <f t="shared" si="8"/>
        <v>64</v>
      </c>
      <c r="B87" s="261" t="s">
        <v>869</v>
      </c>
      <c r="C87" s="400">
        <v>80</v>
      </c>
      <c r="D87" s="140"/>
      <c r="E87" s="139">
        <f t="shared" si="7"/>
        <v>0</v>
      </c>
      <c r="F87" s="139" t="s">
        <v>57</v>
      </c>
      <c r="G87" s="143" t="s">
        <v>632</v>
      </c>
      <c r="H87" s="143" t="s">
        <v>89</v>
      </c>
      <c r="I87" s="143">
        <v>66</v>
      </c>
      <c r="J87" s="323"/>
      <c r="K87" s="146" t="s">
        <v>216</v>
      </c>
    </row>
    <row r="88" spans="1:11" ht="18.75" customHeight="1" x14ac:dyDescent="0.2">
      <c r="A88" s="101">
        <f t="shared" si="8"/>
        <v>65</v>
      </c>
      <c r="B88" s="261" t="s">
        <v>1288</v>
      </c>
      <c r="C88" s="382">
        <v>40</v>
      </c>
      <c r="D88" s="140"/>
      <c r="E88" s="139">
        <f t="shared" si="7"/>
        <v>0</v>
      </c>
      <c r="F88" s="139" t="s">
        <v>57</v>
      </c>
      <c r="G88" s="143" t="s">
        <v>365</v>
      </c>
      <c r="H88" s="143" t="s">
        <v>633</v>
      </c>
      <c r="I88" s="143">
        <v>44</v>
      </c>
      <c r="J88" s="323"/>
      <c r="K88" s="146" t="s">
        <v>234</v>
      </c>
    </row>
    <row r="89" spans="1:11" ht="18.75" customHeight="1" x14ac:dyDescent="0.2">
      <c r="A89" s="101">
        <f t="shared" si="8"/>
        <v>66</v>
      </c>
      <c r="B89" s="261" t="s">
        <v>1355</v>
      </c>
      <c r="C89" s="68">
        <v>100</v>
      </c>
      <c r="D89" s="140"/>
      <c r="E89" s="139">
        <f t="shared" si="7"/>
        <v>0</v>
      </c>
      <c r="F89" s="139" t="s">
        <v>57</v>
      </c>
      <c r="G89" s="143" t="s">
        <v>366</v>
      </c>
      <c r="H89" s="143" t="s">
        <v>634</v>
      </c>
      <c r="I89" s="143">
        <v>112</v>
      </c>
      <c r="J89" s="323"/>
      <c r="K89" s="146" t="s">
        <v>256</v>
      </c>
    </row>
    <row r="90" spans="1:11" ht="18.75" customHeight="1" x14ac:dyDescent="0.2">
      <c r="A90" s="101">
        <f t="shared" si="8"/>
        <v>67</v>
      </c>
      <c r="B90" s="261" t="s">
        <v>935</v>
      </c>
      <c r="C90" s="68">
        <v>315</v>
      </c>
      <c r="D90" s="147"/>
      <c r="E90" s="139">
        <f t="shared" si="7"/>
        <v>0</v>
      </c>
      <c r="F90" s="139" t="s">
        <v>57</v>
      </c>
      <c r="G90" s="143" t="s">
        <v>123</v>
      </c>
      <c r="H90" s="143" t="s">
        <v>122</v>
      </c>
      <c r="I90" s="143">
        <v>296</v>
      </c>
      <c r="J90" s="323"/>
      <c r="K90" s="163" t="s">
        <v>503</v>
      </c>
    </row>
    <row r="91" spans="1:11" ht="18.75" customHeight="1" x14ac:dyDescent="0.2">
      <c r="A91" s="101">
        <f t="shared" si="8"/>
        <v>68</v>
      </c>
      <c r="B91" s="261" t="s">
        <v>429</v>
      </c>
      <c r="C91" s="382">
        <v>55</v>
      </c>
      <c r="D91" s="147"/>
      <c r="E91" s="139">
        <f t="shared" ref="E91:E97" si="9">C91*D91</f>
        <v>0</v>
      </c>
      <c r="F91" s="139" t="s">
        <v>57</v>
      </c>
      <c r="G91" s="143" t="s">
        <v>406</v>
      </c>
      <c r="H91" s="143" t="s">
        <v>404</v>
      </c>
      <c r="I91" s="143">
        <v>44</v>
      </c>
      <c r="J91" s="323"/>
      <c r="K91" s="163" t="s">
        <v>403</v>
      </c>
    </row>
    <row r="92" spans="1:11" ht="18.75" customHeight="1" x14ac:dyDescent="0.2">
      <c r="A92" s="101">
        <f t="shared" si="8"/>
        <v>69</v>
      </c>
      <c r="B92" s="261" t="s">
        <v>1682</v>
      </c>
      <c r="C92" s="68">
        <v>45</v>
      </c>
      <c r="D92" s="147"/>
      <c r="E92" s="139">
        <f t="shared" si="9"/>
        <v>0</v>
      </c>
      <c r="F92" s="139" t="s">
        <v>57</v>
      </c>
      <c r="G92" s="141" t="s">
        <v>34</v>
      </c>
      <c r="H92" s="143" t="s">
        <v>410</v>
      </c>
      <c r="I92" s="143">
        <v>32</v>
      </c>
      <c r="J92" s="323"/>
      <c r="K92" s="163" t="s">
        <v>411</v>
      </c>
    </row>
    <row r="93" spans="1:11" ht="18.75" customHeight="1" x14ac:dyDescent="0.2">
      <c r="A93" s="101">
        <f t="shared" si="8"/>
        <v>70</v>
      </c>
      <c r="B93" s="261" t="s">
        <v>558</v>
      </c>
      <c r="C93" s="382">
        <v>45</v>
      </c>
      <c r="D93" s="147"/>
      <c r="E93" s="139">
        <f t="shared" si="9"/>
        <v>0</v>
      </c>
      <c r="F93" s="139" t="s">
        <v>57</v>
      </c>
      <c r="G93" s="141" t="s">
        <v>34</v>
      </c>
      <c r="H93" s="143" t="s">
        <v>410</v>
      </c>
      <c r="I93" s="143">
        <v>40</v>
      </c>
      <c r="J93" s="323"/>
      <c r="K93" s="163" t="s">
        <v>412</v>
      </c>
    </row>
    <row r="94" spans="1:11" ht="18.75" customHeight="1" x14ac:dyDescent="0.2">
      <c r="A94" s="101">
        <f t="shared" si="8"/>
        <v>71</v>
      </c>
      <c r="B94" s="261" t="s">
        <v>1273</v>
      </c>
      <c r="C94" s="68">
        <v>75</v>
      </c>
      <c r="D94" s="147"/>
      <c r="E94" s="139">
        <f t="shared" si="9"/>
        <v>0</v>
      </c>
      <c r="F94" s="139" t="s">
        <v>57</v>
      </c>
      <c r="G94" s="164" t="s">
        <v>416</v>
      </c>
      <c r="H94" s="143" t="s">
        <v>417</v>
      </c>
      <c r="I94" s="143">
        <v>82</v>
      </c>
      <c r="J94" s="323"/>
      <c r="K94" s="163" t="s">
        <v>418</v>
      </c>
    </row>
    <row r="95" spans="1:11" ht="18.75" customHeight="1" x14ac:dyDescent="0.2">
      <c r="A95" s="101">
        <f t="shared" si="8"/>
        <v>72</v>
      </c>
      <c r="B95" s="261" t="s">
        <v>1274</v>
      </c>
      <c r="C95" s="68">
        <v>75</v>
      </c>
      <c r="D95" s="147"/>
      <c r="E95" s="139">
        <f t="shared" si="9"/>
        <v>0</v>
      </c>
      <c r="F95" s="139" t="s">
        <v>57</v>
      </c>
      <c r="G95" s="164" t="s">
        <v>416</v>
      </c>
      <c r="H95" s="143" t="s">
        <v>417</v>
      </c>
      <c r="I95" s="143">
        <v>72</v>
      </c>
      <c r="J95" s="323"/>
      <c r="K95" s="163" t="s">
        <v>446</v>
      </c>
    </row>
    <row r="96" spans="1:11" ht="18.75" customHeight="1" x14ac:dyDescent="0.2">
      <c r="A96" s="101">
        <f t="shared" si="8"/>
        <v>73</v>
      </c>
      <c r="B96" s="261" t="s">
        <v>559</v>
      </c>
      <c r="C96" s="68">
        <v>60</v>
      </c>
      <c r="D96" s="147"/>
      <c r="E96" s="139">
        <f t="shared" si="9"/>
        <v>0</v>
      </c>
      <c r="F96" s="139" t="s">
        <v>57</v>
      </c>
      <c r="G96" s="164" t="s">
        <v>416</v>
      </c>
      <c r="H96" s="143" t="s">
        <v>417</v>
      </c>
      <c r="I96" s="143">
        <v>82</v>
      </c>
      <c r="J96" s="323"/>
      <c r="K96" s="163" t="s">
        <v>444</v>
      </c>
    </row>
    <row r="97" spans="1:11" ht="18.75" customHeight="1" x14ac:dyDescent="0.2">
      <c r="A97" s="101">
        <f t="shared" si="8"/>
        <v>74</v>
      </c>
      <c r="B97" s="261" t="s">
        <v>560</v>
      </c>
      <c r="C97" s="382">
        <v>70</v>
      </c>
      <c r="D97" s="147"/>
      <c r="E97" s="139">
        <f t="shared" si="9"/>
        <v>0</v>
      </c>
      <c r="F97" s="139" t="s">
        <v>57</v>
      </c>
      <c r="G97" s="164" t="s">
        <v>416</v>
      </c>
      <c r="H97" s="143" t="s">
        <v>417</v>
      </c>
      <c r="I97" s="143">
        <v>74</v>
      </c>
      <c r="J97" s="323"/>
      <c r="K97" s="163" t="s">
        <v>445</v>
      </c>
    </row>
    <row r="98" spans="1:11" ht="18.75" customHeight="1" x14ac:dyDescent="0.2">
      <c r="A98" s="101">
        <f t="shared" si="8"/>
        <v>75</v>
      </c>
      <c r="B98" s="261" t="s">
        <v>1282</v>
      </c>
      <c r="C98" s="68">
        <v>55</v>
      </c>
      <c r="D98" s="147"/>
      <c r="E98" s="139">
        <f t="shared" ref="E98:E105" si="10">C98*D98</f>
        <v>0</v>
      </c>
      <c r="F98" s="139" t="s">
        <v>57</v>
      </c>
      <c r="G98" s="164" t="s">
        <v>416</v>
      </c>
      <c r="H98" s="143" t="s">
        <v>417</v>
      </c>
      <c r="I98" s="143">
        <v>72</v>
      </c>
      <c r="J98" s="323"/>
      <c r="K98" s="163" t="s">
        <v>463</v>
      </c>
    </row>
    <row r="99" spans="1:11" ht="18.75" customHeight="1" x14ac:dyDescent="0.2">
      <c r="A99" s="101">
        <f t="shared" si="8"/>
        <v>76</v>
      </c>
      <c r="B99" s="261" t="s">
        <v>561</v>
      </c>
      <c r="C99" s="382">
        <v>75</v>
      </c>
      <c r="D99" s="147"/>
      <c r="E99" s="139">
        <f t="shared" si="10"/>
        <v>0</v>
      </c>
      <c r="F99" s="139" t="s">
        <v>57</v>
      </c>
      <c r="G99" s="164" t="s">
        <v>416</v>
      </c>
      <c r="H99" s="143" t="s">
        <v>417</v>
      </c>
      <c r="I99" s="143">
        <v>76</v>
      </c>
      <c r="J99" s="323"/>
      <c r="K99" s="163" t="s">
        <v>509</v>
      </c>
    </row>
    <row r="100" spans="1:11" ht="18.75" customHeight="1" x14ac:dyDescent="0.2">
      <c r="A100" s="101">
        <f t="shared" si="8"/>
        <v>77</v>
      </c>
      <c r="B100" s="261" t="s">
        <v>1306</v>
      </c>
      <c r="C100" s="68">
        <v>60</v>
      </c>
      <c r="D100" s="147"/>
      <c r="E100" s="139">
        <f t="shared" si="10"/>
        <v>0</v>
      </c>
      <c r="F100" s="139" t="s">
        <v>57</v>
      </c>
      <c r="G100" s="164" t="s">
        <v>416</v>
      </c>
      <c r="H100" s="143" t="s">
        <v>417</v>
      </c>
      <c r="I100" s="143">
        <v>70</v>
      </c>
      <c r="J100" s="323"/>
      <c r="K100" s="163" t="s">
        <v>548</v>
      </c>
    </row>
    <row r="101" spans="1:11" ht="18.75" customHeight="1" x14ac:dyDescent="0.2">
      <c r="A101" s="101">
        <f t="shared" si="8"/>
        <v>78</v>
      </c>
      <c r="B101" s="261" t="s">
        <v>744</v>
      </c>
      <c r="C101" s="68">
        <v>55</v>
      </c>
      <c r="D101" s="147"/>
      <c r="E101" s="139">
        <f t="shared" si="10"/>
        <v>0</v>
      </c>
      <c r="F101" s="139" t="s">
        <v>57</v>
      </c>
      <c r="G101" s="164" t="s">
        <v>416</v>
      </c>
      <c r="H101" s="143" t="s">
        <v>417</v>
      </c>
      <c r="I101" s="143">
        <v>72</v>
      </c>
      <c r="J101" s="323"/>
      <c r="K101" s="163" t="s">
        <v>552</v>
      </c>
    </row>
    <row r="102" spans="1:11" ht="18.75" customHeight="1" x14ac:dyDescent="0.2">
      <c r="A102" s="101">
        <f t="shared" si="8"/>
        <v>79</v>
      </c>
      <c r="B102" s="261" t="s">
        <v>606</v>
      </c>
      <c r="C102" s="382">
        <v>60</v>
      </c>
      <c r="D102" s="147"/>
      <c r="E102" s="139">
        <f t="shared" si="10"/>
        <v>0</v>
      </c>
      <c r="F102" s="139" t="s">
        <v>57</v>
      </c>
      <c r="G102" s="141" t="s">
        <v>464</v>
      </c>
      <c r="H102" s="143" t="s">
        <v>465</v>
      </c>
      <c r="I102" s="143">
        <v>32</v>
      </c>
      <c r="J102" s="323"/>
      <c r="K102" s="163" t="s">
        <v>466</v>
      </c>
    </row>
    <row r="103" spans="1:11" ht="18.75" customHeight="1" x14ac:dyDescent="0.2">
      <c r="A103" s="101">
        <f t="shared" si="8"/>
        <v>80</v>
      </c>
      <c r="B103" s="261" t="s">
        <v>1256</v>
      </c>
      <c r="C103" s="382">
        <v>130</v>
      </c>
      <c r="D103" s="147"/>
      <c r="E103" s="139">
        <f t="shared" si="10"/>
        <v>0</v>
      </c>
      <c r="F103" s="139" t="s">
        <v>57</v>
      </c>
      <c r="G103" s="141" t="s">
        <v>483</v>
      </c>
      <c r="H103" s="143" t="s">
        <v>481</v>
      </c>
      <c r="I103" s="143">
        <v>184</v>
      </c>
      <c r="J103" s="323"/>
      <c r="K103" s="163" t="s">
        <v>482</v>
      </c>
    </row>
    <row r="104" spans="1:11" ht="18.75" customHeight="1" x14ac:dyDescent="0.2">
      <c r="A104" s="101">
        <f t="shared" si="8"/>
        <v>81</v>
      </c>
      <c r="B104" s="261" t="s">
        <v>1356</v>
      </c>
      <c r="C104" s="68">
        <v>245</v>
      </c>
      <c r="D104" s="147"/>
      <c r="E104" s="139">
        <f t="shared" si="10"/>
        <v>0</v>
      </c>
      <c r="F104" s="139" t="s">
        <v>57</v>
      </c>
      <c r="G104" s="164" t="s">
        <v>416</v>
      </c>
      <c r="H104" s="143" t="s">
        <v>417</v>
      </c>
      <c r="I104" s="143"/>
      <c r="J104" s="323"/>
      <c r="K104" s="163" t="s">
        <v>484</v>
      </c>
    </row>
    <row r="105" spans="1:11" ht="18.75" customHeight="1" x14ac:dyDescent="0.2">
      <c r="A105" s="101">
        <f>A104+1</f>
        <v>82</v>
      </c>
      <c r="B105" s="261" t="s">
        <v>1357</v>
      </c>
      <c r="C105" s="68">
        <v>280</v>
      </c>
      <c r="D105" s="147"/>
      <c r="E105" s="139">
        <f t="shared" si="10"/>
        <v>0</v>
      </c>
      <c r="F105" s="139" t="s">
        <v>57</v>
      </c>
      <c r="G105" s="164" t="s">
        <v>416</v>
      </c>
      <c r="H105" s="143" t="s">
        <v>417</v>
      </c>
      <c r="I105" s="143"/>
      <c r="J105" s="323"/>
      <c r="K105" s="163" t="s">
        <v>635</v>
      </c>
    </row>
    <row r="106" spans="1:11" ht="18.75" customHeight="1" x14ac:dyDescent="0.2">
      <c r="A106" s="111">
        <f>A105+1</f>
        <v>83</v>
      </c>
      <c r="B106" s="261" t="s">
        <v>1305</v>
      </c>
      <c r="C106" s="68">
        <v>120</v>
      </c>
      <c r="D106" s="147"/>
      <c r="E106" s="139">
        <f t="shared" ref="E106:E142" si="11">C106*D106</f>
        <v>0</v>
      </c>
      <c r="F106" s="139" t="s">
        <v>100</v>
      </c>
      <c r="G106" s="141" t="s">
        <v>696</v>
      </c>
      <c r="H106" s="143" t="s">
        <v>697</v>
      </c>
      <c r="I106" s="143">
        <v>104</v>
      </c>
      <c r="J106" s="323"/>
      <c r="K106" s="163" t="s">
        <v>698</v>
      </c>
    </row>
    <row r="107" spans="1:11" ht="18.75" customHeight="1" x14ac:dyDescent="0.2">
      <c r="A107" s="101">
        <f t="shared" ref="A107:A123" si="12">A106+1</f>
        <v>84</v>
      </c>
      <c r="B107" s="261" t="s">
        <v>1026</v>
      </c>
      <c r="C107" s="382">
        <v>120</v>
      </c>
      <c r="D107" s="147"/>
      <c r="E107" s="139">
        <f t="shared" si="11"/>
        <v>0</v>
      </c>
      <c r="F107" s="139" t="s">
        <v>100</v>
      </c>
      <c r="G107" s="141" t="s">
        <v>710</v>
      </c>
      <c r="H107" s="143" t="s">
        <v>709</v>
      </c>
      <c r="I107" s="143">
        <v>453</v>
      </c>
      <c r="J107" s="323"/>
      <c r="K107" s="163" t="s">
        <v>711</v>
      </c>
    </row>
    <row r="108" spans="1:11" ht="18.75" customHeight="1" x14ac:dyDescent="0.2">
      <c r="A108" s="101">
        <f t="shared" si="12"/>
        <v>85</v>
      </c>
      <c r="B108" s="261" t="s">
        <v>1027</v>
      </c>
      <c r="C108" s="68">
        <v>120</v>
      </c>
      <c r="D108" s="147"/>
      <c r="E108" s="139">
        <f t="shared" si="11"/>
        <v>0</v>
      </c>
      <c r="F108" s="139" t="s">
        <v>100</v>
      </c>
      <c r="G108" s="141" t="s">
        <v>847</v>
      </c>
      <c r="H108" s="165" t="s">
        <v>848</v>
      </c>
      <c r="I108" s="143">
        <v>193</v>
      </c>
      <c r="J108" s="323"/>
      <c r="K108" s="163" t="s">
        <v>849</v>
      </c>
    </row>
    <row r="109" spans="1:11" ht="18.75" customHeight="1" x14ac:dyDescent="0.2">
      <c r="A109" s="101">
        <f t="shared" si="12"/>
        <v>86</v>
      </c>
      <c r="B109" s="261" t="s">
        <v>1028</v>
      </c>
      <c r="C109" s="68">
        <v>35</v>
      </c>
      <c r="D109" s="147"/>
      <c r="E109" s="139">
        <f t="shared" si="11"/>
        <v>0</v>
      </c>
      <c r="F109" s="148" t="s">
        <v>57</v>
      </c>
      <c r="G109" s="143" t="s">
        <v>862</v>
      </c>
      <c r="H109" s="143" t="s">
        <v>863</v>
      </c>
      <c r="I109" s="149">
        <v>44</v>
      </c>
      <c r="J109" s="323"/>
      <c r="K109" s="146" t="s">
        <v>1232</v>
      </c>
    </row>
    <row r="110" spans="1:11" ht="18.75" customHeight="1" x14ac:dyDescent="0.2">
      <c r="A110" s="101">
        <f t="shared" si="12"/>
        <v>87</v>
      </c>
      <c r="B110" s="261" t="s">
        <v>1029</v>
      </c>
      <c r="C110" s="68">
        <v>95</v>
      </c>
      <c r="D110" s="147"/>
      <c r="E110" s="139">
        <f t="shared" si="11"/>
        <v>0</v>
      </c>
      <c r="F110" s="148" t="s">
        <v>1332</v>
      </c>
      <c r="G110" s="143" t="s">
        <v>50</v>
      </c>
      <c r="H110" s="143" t="s">
        <v>50</v>
      </c>
      <c r="I110" s="149">
        <v>52</v>
      </c>
      <c r="J110" s="323"/>
      <c r="K110" s="146" t="s">
        <v>890</v>
      </c>
    </row>
    <row r="111" spans="1:11" ht="18.75" customHeight="1" x14ac:dyDescent="0.2">
      <c r="A111" s="101">
        <f t="shared" si="12"/>
        <v>88</v>
      </c>
      <c r="B111" s="261" t="s">
        <v>1304</v>
      </c>
      <c r="C111" s="68">
        <v>50</v>
      </c>
      <c r="D111" s="140"/>
      <c r="E111" s="139">
        <f t="shared" si="11"/>
        <v>0</v>
      </c>
      <c r="F111" s="139" t="s">
        <v>57</v>
      </c>
      <c r="G111" s="141" t="s">
        <v>372</v>
      </c>
      <c r="H111" s="141" t="s">
        <v>633</v>
      </c>
      <c r="I111" s="143">
        <v>68</v>
      </c>
      <c r="J111" s="323"/>
      <c r="K111" s="146" t="s">
        <v>888</v>
      </c>
    </row>
    <row r="112" spans="1:11" ht="18.75" customHeight="1" x14ac:dyDescent="0.2">
      <c r="A112" s="101">
        <f>A111+1</f>
        <v>89</v>
      </c>
      <c r="B112" s="261" t="s">
        <v>1030</v>
      </c>
      <c r="C112" s="382">
        <v>85</v>
      </c>
      <c r="D112" s="140"/>
      <c r="E112" s="139">
        <f t="shared" si="11"/>
        <v>0</v>
      </c>
      <c r="F112" s="148" t="s">
        <v>57</v>
      </c>
      <c r="G112" s="143" t="s">
        <v>983</v>
      </c>
      <c r="H112" s="143" t="s">
        <v>984</v>
      </c>
      <c r="I112" s="149">
        <v>20</v>
      </c>
      <c r="J112" s="326">
        <v>2018</v>
      </c>
      <c r="K112" s="146" t="s">
        <v>985</v>
      </c>
    </row>
    <row r="113" spans="1:11" ht="18.75" customHeight="1" x14ac:dyDescent="0.2">
      <c r="A113" s="101">
        <f t="shared" si="12"/>
        <v>90</v>
      </c>
      <c r="B113" s="261" t="s">
        <v>1358</v>
      </c>
      <c r="C113" s="68">
        <v>65</v>
      </c>
      <c r="D113" s="140"/>
      <c r="E113" s="139">
        <f t="shared" si="11"/>
        <v>0</v>
      </c>
      <c r="F113" s="148" t="s">
        <v>57</v>
      </c>
      <c r="G113" s="143" t="s">
        <v>372</v>
      </c>
      <c r="H113" s="143" t="s">
        <v>633</v>
      </c>
      <c r="I113" s="149">
        <v>88</v>
      </c>
      <c r="J113" s="326">
        <v>2018</v>
      </c>
      <c r="K113" s="146" t="s">
        <v>987</v>
      </c>
    </row>
    <row r="114" spans="1:11" ht="18.75" customHeight="1" x14ac:dyDescent="0.2">
      <c r="A114" s="101">
        <f t="shared" si="12"/>
        <v>91</v>
      </c>
      <c r="B114" s="261" t="s">
        <v>1359</v>
      </c>
      <c r="C114" s="382">
        <v>150</v>
      </c>
      <c r="D114" s="140"/>
      <c r="E114" s="139">
        <f t="shared" si="11"/>
        <v>0</v>
      </c>
      <c r="F114" s="148" t="s">
        <v>57</v>
      </c>
      <c r="G114" s="143" t="s">
        <v>988</v>
      </c>
      <c r="H114" s="143" t="s">
        <v>989</v>
      </c>
      <c r="I114" s="149">
        <v>124</v>
      </c>
      <c r="J114" s="326">
        <v>2018</v>
      </c>
      <c r="K114" s="146" t="s">
        <v>990</v>
      </c>
    </row>
    <row r="115" spans="1:11" ht="18.75" customHeight="1" x14ac:dyDescent="0.2">
      <c r="A115" s="101">
        <f t="shared" si="12"/>
        <v>92</v>
      </c>
      <c r="B115" s="261" t="s">
        <v>1360</v>
      </c>
      <c r="C115" s="68">
        <v>85</v>
      </c>
      <c r="D115" s="140"/>
      <c r="E115" s="139">
        <f t="shared" si="11"/>
        <v>0</v>
      </c>
      <c r="F115" s="148" t="s">
        <v>57</v>
      </c>
      <c r="G115" s="143" t="s">
        <v>998</v>
      </c>
      <c r="H115" s="143" t="s">
        <v>999</v>
      </c>
      <c r="I115" s="149">
        <v>102</v>
      </c>
      <c r="J115" s="326">
        <v>2018</v>
      </c>
      <c r="K115" s="146" t="s">
        <v>1000</v>
      </c>
    </row>
    <row r="116" spans="1:11" ht="18.75" customHeight="1" x14ac:dyDescent="0.2">
      <c r="A116" s="101">
        <f>A115+1</f>
        <v>93</v>
      </c>
      <c r="B116" s="261" t="s">
        <v>1703</v>
      </c>
      <c r="C116" s="68">
        <v>65</v>
      </c>
      <c r="D116" s="140"/>
      <c r="E116" s="139">
        <f t="shared" si="11"/>
        <v>0</v>
      </c>
      <c r="F116" s="148" t="s">
        <v>100</v>
      </c>
      <c r="G116" s="143" t="s">
        <v>1010</v>
      </c>
      <c r="H116" s="143" t="s">
        <v>1006</v>
      </c>
      <c r="I116" s="149">
        <v>38</v>
      </c>
      <c r="J116" s="326">
        <v>2018</v>
      </c>
      <c r="K116" s="146" t="s">
        <v>1007</v>
      </c>
    </row>
    <row r="117" spans="1:11" ht="18.75" customHeight="1" x14ac:dyDescent="0.2">
      <c r="A117" s="101">
        <f t="shared" si="12"/>
        <v>94</v>
      </c>
      <c r="B117" s="261" t="s">
        <v>1704</v>
      </c>
      <c r="C117" s="68">
        <v>130</v>
      </c>
      <c r="D117" s="140"/>
      <c r="E117" s="139">
        <f t="shared" si="11"/>
        <v>0</v>
      </c>
      <c r="F117" s="148" t="s">
        <v>100</v>
      </c>
      <c r="G117" s="143" t="s">
        <v>1008</v>
      </c>
      <c r="H117" s="143" t="s">
        <v>364</v>
      </c>
      <c r="I117" s="149">
        <v>88</v>
      </c>
      <c r="J117" s="326">
        <v>2019</v>
      </c>
      <c r="K117" s="146" t="s">
        <v>1009</v>
      </c>
    </row>
    <row r="118" spans="1:11" ht="18.75" customHeight="1" x14ac:dyDescent="0.2">
      <c r="A118" s="101">
        <f t="shared" si="12"/>
        <v>95</v>
      </c>
      <c r="B118" s="261" t="s">
        <v>1705</v>
      </c>
      <c r="C118" s="68">
        <v>75</v>
      </c>
      <c r="D118" s="140"/>
      <c r="E118" s="139">
        <f t="shared" si="11"/>
        <v>0</v>
      </c>
      <c r="F118" s="148" t="s">
        <v>100</v>
      </c>
      <c r="G118" s="143" t="s">
        <v>1019</v>
      </c>
      <c r="H118" s="143" t="s">
        <v>1021</v>
      </c>
      <c r="I118" s="149">
        <v>76</v>
      </c>
      <c r="J118" s="326">
        <v>2019</v>
      </c>
      <c r="K118" s="146" t="s">
        <v>1020</v>
      </c>
    </row>
    <row r="119" spans="1:11" ht="18.75" customHeight="1" x14ac:dyDescent="0.2">
      <c r="A119" s="101">
        <f t="shared" si="12"/>
        <v>96</v>
      </c>
      <c r="B119" s="261" t="s">
        <v>1706</v>
      </c>
      <c r="C119" s="382">
        <v>65</v>
      </c>
      <c r="D119" s="140"/>
      <c r="E119" s="139">
        <f t="shared" si="11"/>
        <v>0</v>
      </c>
      <c r="F119" s="148" t="s">
        <v>100</v>
      </c>
      <c r="G119" s="143" t="s">
        <v>1010</v>
      </c>
      <c r="H119" s="143" t="s">
        <v>1006</v>
      </c>
      <c r="I119" s="149">
        <v>30</v>
      </c>
      <c r="J119" s="326">
        <v>2019</v>
      </c>
      <c r="K119" s="146" t="s">
        <v>1022</v>
      </c>
    </row>
    <row r="120" spans="1:11" ht="18.75" customHeight="1" x14ac:dyDescent="0.2">
      <c r="A120" s="101">
        <f t="shared" si="12"/>
        <v>97</v>
      </c>
      <c r="B120" s="261" t="s">
        <v>1707</v>
      </c>
      <c r="C120" s="68">
        <v>65</v>
      </c>
      <c r="D120" s="140"/>
      <c r="E120" s="139">
        <f t="shared" si="11"/>
        <v>0</v>
      </c>
      <c r="F120" s="148" t="s">
        <v>100</v>
      </c>
      <c r="G120" s="143" t="s">
        <v>1023</v>
      </c>
      <c r="H120" s="143" t="s">
        <v>1024</v>
      </c>
      <c r="I120" s="143">
        <v>68</v>
      </c>
      <c r="J120" s="326">
        <v>2019</v>
      </c>
      <c r="K120" s="146" t="s">
        <v>1025</v>
      </c>
    </row>
    <row r="121" spans="1:11" ht="18.75" customHeight="1" x14ac:dyDescent="0.2">
      <c r="A121" s="101">
        <f t="shared" si="12"/>
        <v>98</v>
      </c>
      <c r="B121" s="261" t="s">
        <v>1708</v>
      </c>
      <c r="C121" s="68">
        <v>65</v>
      </c>
      <c r="D121" s="140"/>
      <c r="E121" s="139">
        <f t="shared" si="11"/>
        <v>0</v>
      </c>
      <c r="F121" s="148" t="s">
        <v>100</v>
      </c>
      <c r="G121" s="143" t="s">
        <v>1079</v>
      </c>
      <c r="H121" s="143" t="s">
        <v>1079</v>
      </c>
      <c r="I121" s="143">
        <v>64</v>
      </c>
      <c r="J121" s="326">
        <v>2019</v>
      </c>
      <c r="K121" s="146" t="s">
        <v>1080</v>
      </c>
    </row>
    <row r="122" spans="1:11" ht="18.75" customHeight="1" x14ac:dyDescent="0.2">
      <c r="A122" s="101">
        <f>A121+1</f>
        <v>99</v>
      </c>
      <c r="B122" s="261" t="s">
        <v>1709</v>
      </c>
      <c r="C122" s="382">
        <v>70</v>
      </c>
      <c r="D122" s="143"/>
      <c r="E122" s="139">
        <f t="shared" si="11"/>
        <v>0</v>
      </c>
      <c r="F122" s="148" t="s">
        <v>100</v>
      </c>
      <c r="G122" s="143" t="s">
        <v>1144</v>
      </c>
      <c r="H122" s="143" t="s">
        <v>1145</v>
      </c>
      <c r="I122" s="143">
        <v>57</v>
      </c>
      <c r="J122" s="326">
        <v>2019</v>
      </c>
      <c r="K122" s="146" t="s">
        <v>1146</v>
      </c>
    </row>
    <row r="123" spans="1:11" ht="18.75" customHeight="1" x14ac:dyDescent="0.2">
      <c r="A123" s="101">
        <f t="shared" si="12"/>
        <v>100</v>
      </c>
      <c r="B123" s="261" t="s">
        <v>1710</v>
      </c>
      <c r="C123" s="68">
        <v>70</v>
      </c>
      <c r="D123" s="143"/>
      <c r="E123" s="139">
        <f t="shared" si="11"/>
        <v>0</v>
      </c>
      <c r="F123" s="148" t="s">
        <v>100</v>
      </c>
      <c r="G123" s="143" t="s">
        <v>372</v>
      </c>
      <c r="H123" s="143"/>
      <c r="I123" s="143">
        <v>83</v>
      </c>
      <c r="J123" s="326">
        <v>2019</v>
      </c>
      <c r="K123" s="146" t="s">
        <v>1158</v>
      </c>
    </row>
    <row r="124" spans="1:11" ht="18.75" customHeight="1" x14ac:dyDescent="0.2">
      <c r="A124" s="101">
        <f>A123+1</f>
        <v>101</v>
      </c>
      <c r="B124" s="261" t="s">
        <v>1711</v>
      </c>
      <c r="C124" s="309">
        <v>175</v>
      </c>
      <c r="D124" s="167"/>
      <c r="E124" s="166">
        <f t="shared" si="11"/>
        <v>0</v>
      </c>
      <c r="F124" s="148" t="s">
        <v>100</v>
      </c>
      <c r="G124" s="167" t="s">
        <v>1339</v>
      </c>
      <c r="H124" s="167"/>
      <c r="I124" s="167">
        <v>280</v>
      </c>
      <c r="J124" s="327">
        <v>2021</v>
      </c>
      <c r="K124" s="168" t="s">
        <v>1340</v>
      </c>
    </row>
    <row r="125" spans="1:11" ht="18.75" customHeight="1" x14ac:dyDescent="0.2">
      <c r="A125" s="101">
        <f>A124+1</f>
        <v>102</v>
      </c>
      <c r="B125" s="261" t="s">
        <v>1712</v>
      </c>
      <c r="C125" s="309">
        <v>65</v>
      </c>
      <c r="D125" s="167"/>
      <c r="E125" s="166">
        <f t="shared" si="11"/>
        <v>0</v>
      </c>
      <c r="F125" s="148" t="s">
        <v>100</v>
      </c>
      <c r="G125" s="167" t="s">
        <v>1410</v>
      </c>
      <c r="H125" s="167" t="s">
        <v>1411</v>
      </c>
      <c r="I125" s="167">
        <v>65</v>
      </c>
      <c r="J125" s="327">
        <v>2021</v>
      </c>
      <c r="K125" s="168" t="s">
        <v>1412</v>
      </c>
    </row>
    <row r="126" spans="1:11" ht="18.75" customHeight="1" x14ac:dyDescent="0.2">
      <c r="A126" s="101">
        <f>A125+1</f>
        <v>103</v>
      </c>
      <c r="B126" s="261" t="s">
        <v>1713</v>
      </c>
      <c r="C126" s="309">
        <v>40</v>
      </c>
      <c r="D126" s="167"/>
      <c r="E126" s="166">
        <f t="shared" si="11"/>
        <v>0</v>
      </c>
      <c r="F126" s="148" t="s">
        <v>100</v>
      </c>
      <c r="G126" s="167" t="s">
        <v>839</v>
      </c>
      <c r="H126" s="167" t="s">
        <v>1159</v>
      </c>
      <c r="I126" s="167">
        <v>31</v>
      </c>
      <c r="J126" s="327">
        <v>2021</v>
      </c>
      <c r="K126" s="168" t="s">
        <v>1413</v>
      </c>
    </row>
    <row r="127" spans="1:11" ht="18.75" customHeight="1" x14ac:dyDescent="0.2">
      <c r="A127" s="101">
        <f>A126+1</f>
        <v>104</v>
      </c>
      <c r="B127" s="261" t="s">
        <v>1714</v>
      </c>
      <c r="C127" s="309">
        <v>125</v>
      </c>
      <c r="D127" s="167"/>
      <c r="E127" s="166">
        <f t="shared" si="11"/>
        <v>0</v>
      </c>
      <c r="F127" s="148" t="s">
        <v>100</v>
      </c>
      <c r="G127" s="167" t="s">
        <v>1092</v>
      </c>
      <c r="H127" s="167"/>
      <c r="I127" s="167">
        <v>59</v>
      </c>
      <c r="J127" s="327">
        <v>2021</v>
      </c>
      <c r="K127" s="168" t="s">
        <v>1426</v>
      </c>
    </row>
    <row r="128" spans="1:11" ht="18.75" customHeight="1" x14ac:dyDescent="0.2">
      <c r="A128" s="101">
        <f t="shared" ref="A128:A142" si="13">A127+1</f>
        <v>105</v>
      </c>
      <c r="B128" s="261" t="s">
        <v>1715</v>
      </c>
      <c r="C128" s="309">
        <v>100</v>
      </c>
      <c r="D128" s="167"/>
      <c r="E128" s="166">
        <f t="shared" si="11"/>
        <v>0</v>
      </c>
      <c r="F128" s="148" t="s">
        <v>100</v>
      </c>
      <c r="G128" s="167" t="s">
        <v>1445</v>
      </c>
      <c r="H128" s="157" t="s">
        <v>1337</v>
      </c>
      <c r="I128" s="167">
        <v>59</v>
      </c>
      <c r="J128" s="327">
        <v>2022</v>
      </c>
      <c r="K128" s="168" t="s">
        <v>1446</v>
      </c>
    </row>
    <row r="129" spans="1:11" ht="18.75" customHeight="1" x14ac:dyDescent="0.2">
      <c r="A129" s="101">
        <f t="shared" si="13"/>
        <v>106</v>
      </c>
      <c r="B129" s="261" t="s">
        <v>1716</v>
      </c>
      <c r="C129" s="309">
        <v>175</v>
      </c>
      <c r="D129" s="167"/>
      <c r="E129" s="166">
        <f t="shared" si="11"/>
        <v>0</v>
      </c>
      <c r="F129" s="148" t="s">
        <v>100</v>
      </c>
      <c r="G129" s="167" t="s">
        <v>1447</v>
      </c>
      <c r="H129" s="167" t="s">
        <v>1448</v>
      </c>
      <c r="I129" s="167">
        <v>68</v>
      </c>
      <c r="J129" s="327">
        <v>2022</v>
      </c>
      <c r="K129" s="168" t="s">
        <v>1449</v>
      </c>
    </row>
    <row r="130" spans="1:11" ht="18.75" customHeight="1" x14ac:dyDescent="0.2">
      <c r="A130" s="101">
        <f t="shared" si="13"/>
        <v>107</v>
      </c>
      <c r="B130" s="261" t="s">
        <v>1717</v>
      </c>
      <c r="C130" s="309">
        <v>110</v>
      </c>
      <c r="D130" s="167"/>
      <c r="E130" s="166">
        <f t="shared" si="11"/>
        <v>0</v>
      </c>
      <c r="F130" s="148" t="s">
        <v>100</v>
      </c>
      <c r="G130" s="167" t="s">
        <v>1450</v>
      </c>
      <c r="H130" s="167" t="s">
        <v>1451</v>
      </c>
      <c r="I130" s="167">
        <v>36</v>
      </c>
      <c r="J130" s="327">
        <v>2022</v>
      </c>
      <c r="K130" s="168" t="s">
        <v>1452</v>
      </c>
    </row>
    <row r="131" spans="1:11" ht="18.75" customHeight="1" x14ac:dyDescent="0.2">
      <c r="A131" s="101">
        <f t="shared" si="13"/>
        <v>108</v>
      </c>
      <c r="B131" s="261" t="s">
        <v>1718</v>
      </c>
      <c r="C131" s="309">
        <v>80</v>
      </c>
      <c r="D131" s="167"/>
      <c r="E131" s="166">
        <f t="shared" si="11"/>
        <v>0</v>
      </c>
      <c r="F131" s="148" t="s">
        <v>100</v>
      </c>
      <c r="G131" s="167" t="s">
        <v>1464</v>
      </c>
      <c r="H131" s="167"/>
      <c r="I131" s="167">
        <v>27</v>
      </c>
      <c r="J131" s="327">
        <v>2022</v>
      </c>
      <c r="K131" s="168" t="s">
        <v>1465</v>
      </c>
    </row>
    <row r="132" spans="1:11" ht="18.75" customHeight="1" x14ac:dyDescent="0.2">
      <c r="A132" s="101">
        <f t="shared" si="13"/>
        <v>109</v>
      </c>
      <c r="B132" s="261" t="s">
        <v>1719</v>
      </c>
      <c r="C132" s="309">
        <v>80</v>
      </c>
      <c r="D132" s="167"/>
      <c r="E132" s="166">
        <f t="shared" si="11"/>
        <v>0</v>
      </c>
      <c r="F132" s="148" t="s">
        <v>100</v>
      </c>
      <c r="G132" s="167" t="s">
        <v>1464</v>
      </c>
      <c r="H132" s="167"/>
      <c r="I132" s="167">
        <v>27</v>
      </c>
      <c r="J132" s="327">
        <v>2022</v>
      </c>
      <c r="K132" s="168" t="s">
        <v>1466</v>
      </c>
    </row>
    <row r="133" spans="1:11" ht="18.75" customHeight="1" x14ac:dyDescent="0.2">
      <c r="A133" s="101">
        <f t="shared" si="13"/>
        <v>110</v>
      </c>
      <c r="B133" s="261" t="s">
        <v>1720</v>
      </c>
      <c r="C133" s="309">
        <v>80</v>
      </c>
      <c r="D133" s="167"/>
      <c r="E133" s="166">
        <f t="shared" si="11"/>
        <v>0</v>
      </c>
      <c r="F133" s="148" t="s">
        <v>100</v>
      </c>
      <c r="G133" s="167" t="s">
        <v>1464</v>
      </c>
      <c r="H133" s="167"/>
      <c r="I133" s="167">
        <v>27</v>
      </c>
      <c r="J133" s="327">
        <v>2022</v>
      </c>
      <c r="K133" s="168" t="s">
        <v>1467</v>
      </c>
    </row>
    <row r="134" spans="1:11" ht="18.75" customHeight="1" x14ac:dyDescent="0.2">
      <c r="A134" s="101">
        <f t="shared" si="13"/>
        <v>111</v>
      </c>
      <c r="B134" s="298" t="s">
        <v>1721</v>
      </c>
      <c r="C134" s="309">
        <v>80</v>
      </c>
      <c r="D134" s="167"/>
      <c r="E134" s="166">
        <f t="shared" si="11"/>
        <v>0</v>
      </c>
      <c r="F134" s="148" t="s">
        <v>100</v>
      </c>
      <c r="G134" s="167" t="s">
        <v>1607</v>
      </c>
      <c r="H134" s="167"/>
      <c r="I134" s="167">
        <v>60</v>
      </c>
      <c r="J134" s="327">
        <v>2022</v>
      </c>
      <c r="K134" s="168" t="s">
        <v>1608</v>
      </c>
    </row>
    <row r="135" spans="1:11" ht="18.75" customHeight="1" x14ac:dyDescent="0.2">
      <c r="A135" s="101">
        <f t="shared" si="13"/>
        <v>112</v>
      </c>
      <c r="B135" s="298" t="s">
        <v>1722</v>
      </c>
      <c r="C135" s="309">
        <v>70</v>
      </c>
      <c r="D135" s="167"/>
      <c r="E135" s="166">
        <f t="shared" si="11"/>
        <v>0</v>
      </c>
      <c r="F135" s="148" t="s">
        <v>100</v>
      </c>
      <c r="G135" s="167" t="s">
        <v>1609</v>
      </c>
      <c r="H135" s="167"/>
      <c r="I135" s="167">
        <v>61</v>
      </c>
      <c r="J135" s="327">
        <v>2022</v>
      </c>
      <c r="K135" s="168" t="s">
        <v>1610</v>
      </c>
    </row>
    <row r="136" spans="1:11" ht="18.75" customHeight="1" x14ac:dyDescent="0.2">
      <c r="A136" s="101">
        <f t="shared" si="13"/>
        <v>113</v>
      </c>
      <c r="B136" s="298" t="s">
        <v>1723</v>
      </c>
      <c r="C136" s="309">
        <v>90</v>
      </c>
      <c r="D136" s="167"/>
      <c r="E136" s="166">
        <f t="shared" si="11"/>
        <v>0</v>
      </c>
      <c r="F136" s="148" t="s">
        <v>100</v>
      </c>
      <c r="G136" s="167" t="s">
        <v>1611</v>
      </c>
      <c r="H136" s="167"/>
      <c r="I136" s="167">
        <v>84</v>
      </c>
      <c r="J136" s="327">
        <v>2022</v>
      </c>
      <c r="K136" s="168" t="s">
        <v>1612</v>
      </c>
    </row>
    <row r="137" spans="1:11" ht="18.75" customHeight="1" x14ac:dyDescent="0.2">
      <c r="A137" s="101">
        <f t="shared" si="13"/>
        <v>114</v>
      </c>
      <c r="B137" s="298" t="s">
        <v>1724</v>
      </c>
      <c r="C137" s="309">
        <v>100</v>
      </c>
      <c r="D137" s="167"/>
      <c r="E137" s="166">
        <f t="shared" si="11"/>
        <v>0</v>
      </c>
      <c r="F137" s="148" t="s">
        <v>100</v>
      </c>
      <c r="G137" s="167" t="s">
        <v>1613</v>
      </c>
      <c r="H137" s="167"/>
      <c r="I137" s="167">
        <v>100</v>
      </c>
      <c r="J137" s="327">
        <v>2022</v>
      </c>
      <c r="K137" s="168" t="s">
        <v>1614</v>
      </c>
    </row>
    <row r="138" spans="1:11" ht="18.75" customHeight="1" x14ac:dyDescent="0.2">
      <c r="A138" s="101">
        <f t="shared" si="13"/>
        <v>115</v>
      </c>
      <c r="B138" s="298" t="s">
        <v>1725</v>
      </c>
      <c r="C138" s="309">
        <v>80</v>
      </c>
      <c r="D138" s="167"/>
      <c r="E138" s="166">
        <f t="shared" si="11"/>
        <v>0</v>
      </c>
      <c r="F138" s="148" t="s">
        <v>100</v>
      </c>
      <c r="G138" s="167" t="s">
        <v>1615</v>
      </c>
      <c r="H138" s="167"/>
      <c r="I138" s="167">
        <v>76</v>
      </c>
      <c r="J138" s="327">
        <v>2022</v>
      </c>
      <c r="K138" s="168" t="s">
        <v>1616</v>
      </c>
    </row>
    <row r="139" spans="1:11" ht="18.75" customHeight="1" thickBot="1" x14ac:dyDescent="0.25">
      <c r="A139" s="101">
        <f t="shared" si="13"/>
        <v>116</v>
      </c>
      <c r="B139" s="298" t="s">
        <v>1693</v>
      </c>
      <c r="C139" s="309">
        <v>55</v>
      </c>
      <c r="D139" s="167"/>
      <c r="E139" s="166">
        <f t="shared" ref="E139:E140" si="14">C139*D139</f>
        <v>0</v>
      </c>
      <c r="F139" s="148" t="s">
        <v>100</v>
      </c>
      <c r="G139" s="167" t="s">
        <v>1694</v>
      </c>
      <c r="H139" s="167" t="s">
        <v>789</v>
      </c>
      <c r="I139" s="167">
        <v>24</v>
      </c>
      <c r="J139" s="359">
        <v>45047</v>
      </c>
      <c r="K139" s="168" t="s">
        <v>1695</v>
      </c>
    </row>
    <row r="140" spans="1:11" ht="18.75" customHeight="1" thickTop="1" thickBot="1" x14ac:dyDescent="0.25">
      <c r="A140" s="101">
        <f t="shared" si="13"/>
        <v>117</v>
      </c>
      <c r="B140" s="298" t="s">
        <v>1780</v>
      </c>
      <c r="C140" s="309">
        <v>55</v>
      </c>
      <c r="D140" s="167"/>
      <c r="E140" s="166">
        <f t="shared" si="14"/>
        <v>0</v>
      </c>
      <c r="F140" s="148" t="s">
        <v>100</v>
      </c>
      <c r="G140" s="167" t="s">
        <v>1779</v>
      </c>
      <c r="H140" s="167" t="s">
        <v>1006</v>
      </c>
      <c r="I140" s="167">
        <v>43</v>
      </c>
      <c r="J140" s="359">
        <v>45052</v>
      </c>
      <c r="K140" s="168" t="s">
        <v>1778</v>
      </c>
    </row>
    <row r="141" spans="1:11" ht="18.75" customHeight="1" thickTop="1" thickBot="1" x14ac:dyDescent="0.25">
      <c r="A141" s="101">
        <f t="shared" si="13"/>
        <v>118</v>
      </c>
      <c r="B141" s="298" t="s">
        <v>1777</v>
      </c>
      <c r="C141" s="309">
        <v>115</v>
      </c>
      <c r="D141" s="167"/>
      <c r="E141" s="166">
        <f t="shared" ref="E141" si="15">C141*D141</f>
        <v>0</v>
      </c>
      <c r="F141" s="148" t="s">
        <v>100</v>
      </c>
      <c r="G141" s="167" t="s">
        <v>1774</v>
      </c>
      <c r="H141" s="167" t="s">
        <v>1776</v>
      </c>
      <c r="I141" s="167">
        <v>40</v>
      </c>
      <c r="J141" s="359">
        <v>45083</v>
      </c>
      <c r="K141" s="168" t="s">
        <v>1775</v>
      </c>
    </row>
    <row r="142" spans="1:11" ht="18.75" customHeight="1" thickTop="1" thickBot="1" x14ac:dyDescent="0.25">
      <c r="A142" s="101">
        <f t="shared" si="13"/>
        <v>119</v>
      </c>
      <c r="B142" s="298" t="s">
        <v>1770</v>
      </c>
      <c r="C142" s="309">
        <v>95</v>
      </c>
      <c r="D142" s="167"/>
      <c r="E142" s="166">
        <f t="shared" si="11"/>
        <v>0</v>
      </c>
      <c r="F142" s="148" t="s">
        <v>100</v>
      </c>
      <c r="G142" s="167" t="s">
        <v>1771</v>
      </c>
      <c r="H142" s="167" t="s">
        <v>1772</v>
      </c>
      <c r="I142" s="167">
        <v>36</v>
      </c>
      <c r="J142" s="359">
        <v>45047</v>
      </c>
      <c r="K142" s="168" t="s">
        <v>1773</v>
      </c>
    </row>
    <row r="143" spans="1:11" ht="18.75" customHeight="1" thickTop="1" thickBot="1" x14ac:dyDescent="0.25">
      <c r="A143" s="102"/>
      <c r="B143" s="85"/>
      <c r="C143" s="72"/>
      <c r="D143" s="71"/>
      <c r="E143" s="72"/>
      <c r="F143" s="73"/>
      <c r="G143" s="71"/>
      <c r="H143" s="71"/>
      <c r="I143" s="71"/>
      <c r="J143" s="346"/>
      <c r="K143" s="107"/>
    </row>
    <row r="144" spans="1:11" ht="18.75" customHeight="1" thickTop="1" x14ac:dyDescent="0.2">
      <c r="A144" s="108"/>
      <c r="B144" s="80"/>
      <c r="C144" s="81"/>
      <c r="D144" s="82"/>
      <c r="E144" s="81"/>
      <c r="F144" s="83"/>
      <c r="G144" s="84"/>
      <c r="H144" s="83"/>
      <c r="I144" s="79"/>
      <c r="J144" s="347"/>
      <c r="K144" s="109"/>
    </row>
    <row r="145" spans="1:11" ht="18.75" customHeight="1" x14ac:dyDescent="0.2">
      <c r="A145" s="101"/>
      <c r="B145" s="77" t="s">
        <v>692</v>
      </c>
      <c r="C145" s="68"/>
      <c r="D145" s="69"/>
      <c r="E145" s="68"/>
      <c r="F145" s="76"/>
      <c r="G145" s="76"/>
      <c r="H145" s="70"/>
      <c r="I145" s="78"/>
      <c r="J145" s="323"/>
      <c r="K145" s="106"/>
    </row>
    <row r="146" spans="1:11" ht="18.75" customHeight="1" x14ac:dyDescent="0.2">
      <c r="A146" s="101">
        <f>A142+1</f>
        <v>120</v>
      </c>
      <c r="B146" s="261" t="s">
        <v>1291</v>
      </c>
      <c r="C146" s="382">
        <v>135</v>
      </c>
      <c r="D146" s="140"/>
      <c r="E146" s="139">
        <f t="shared" ref="E146:E152" si="16">C146*D146</f>
        <v>0</v>
      </c>
      <c r="F146" s="139" t="s">
        <v>99</v>
      </c>
      <c r="G146" s="141" t="s">
        <v>693</v>
      </c>
      <c r="H146" s="141" t="s">
        <v>694</v>
      </c>
      <c r="I146" s="143">
        <v>160</v>
      </c>
      <c r="J146" s="323"/>
      <c r="K146" s="146" t="s">
        <v>695</v>
      </c>
    </row>
    <row r="147" spans="1:11" ht="18.75" customHeight="1" x14ac:dyDescent="0.2">
      <c r="A147" s="101">
        <f t="shared" ref="A147:A152" si="17">A146+1</f>
        <v>121</v>
      </c>
      <c r="B147" s="261" t="s">
        <v>1032</v>
      </c>
      <c r="C147" s="68">
        <v>240</v>
      </c>
      <c r="D147" s="147"/>
      <c r="E147" s="139">
        <f t="shared" si="16"/>
        <v>0</v>
      </c>
      <c r="F147" s="139" t="s">
        <v>99</v>
      </c>
      <c r="G147" s="141" t="s">
        <v>828</v>
      </c>
      <c r="H147" s="143" t="s">
        <v>829</v>
      </c>
      <c r="I147" s="143">
        <v>193</v>
      </c>
      <c r="J147" s="323"/>
      <c r="K147" s="163" t="s">
        <v>827</v>
      </c>
    </row>
    <row r="148" spans="1:11" ht="18.75" customHeight="1" x14ac:dyDescent="0.2">
      <c r="A148" s="101">
        <f t="shared" si="17"/>
        <v>122</v>
      </c>
      <c r="B148" s="261" t="s">
        <v>1676</v>
      </c>
      <c r="C148" s="68">
        <v>115</v>
      </c>
      <c r="D148" s="147"/>
      <c r="E148" s="139">
        <f t="shared" si="16"/>
        <v>0</v>
      </c>
      <c r="F148" s="139" t="s">
        <v>99</v>
      </c>
      <c r="G148" s="141" t="s">
        <v>965</v>
      </c>
      <c r="H148" s="143" t="s">
        <v>899</v>
      </c>
      <c r="I148" s="143">
        <v>135</v>
      </c>
      <c r="J148" s="326">
        <v>2018</v>
      </c>
      <c r="K148" s="163" t="s">
        <v>966</v>
      </c>
    </row>
    <row r="149" spans="1:11" ht="18.75" customHeight="1" x14ac:dyDescent="0.2">
      <c r="A149" s="101">
        <f t="shared" si="17"/>
        <v>123</v>
      </c>
      <c r="B149" s="261" t="s">
        <v>1726</v>
      </c>
      <c r="C149" s="68">
        <v>165</v>
      </c>
      <c r="D149" s="147"/>
      <c r="E149" s="139">
        <f t="shared" si="16"/>
        <v>0</v>
      </c>
      <c r="F149" s="139" t="s">
        <v>99</v>
      </c>
      <c r="G149" s="141" t="s">
        <v>1092</v>
      </c>
      <c r="H149" s="143" t="s">
        <v>899</v>
      </c>
      <c r="I149" s="143">
        <v>59</v>
      </c>
      <c r="J149" s="326">
        <v>2019</v>
      </c>
      <c r="K149" s="163" t="s">
        <v>1093</v>
      </c>
    </row>
    <row r="150" spans="1:11" ht="18.75" customHeight="1" x14ac:dyDescent="0.2">
      <c r="A150" s="132">
        <f t="shared" si="17"/>
        <v>124</v>
      </c>
      <c r="B150" s="261" t="s">
        <v>1727</v>
      </c>
      <c r="C150" s="68">
        <v>70</v>
      </c>
      <c r="D150" s="147"/>
      <c r="E150" s="139">
        <f t="shared" si="16"/>
        <v>0</v>
      </c>
      <c r="F150" s="139" t="s">
        <v>99</v>
      </c>
      <c r="G150" s="141" t="s">
        <v>1010</v>
      </c>
      <c r="H150" s="397" t="s">
        <v>1006</v>
      </c>
      <c r="I150" s="397">
        <v>32</v>
      </c>
      <c r="J150" s="326">
        <v>2019</v>
      </c>
      <c r="K150" s="397" t="s">
        <v>1155</v>
      </c>
    </row>
    <row r="151" spans="1:11" ht="18.75" customHeight="1" x14ac:dyDescent="0.2">
      <c r="A151" s="101">
        <f t="shared" si="17"/>
        <v>125</v>
      </c>
      <c r="B151" s="261" t="s">
        <v>1728</v>
      </c>
      <c r="C151" s="68">
        <v>90</v>
      </c>
      <c r="D151" s="147"/>
      <c r="E151" s="425">
        <f t="shared" ref="E151" si="18">C151*D151</f>
        <v>0</v>
      </c>
      <c r="F151" s="425" t="s">
        <v>99</v>
      </c>
      <c r="G151" s="141" t="s">
        <v>1336</v>
      </c>
      <c r="H151" s="426" t="s">
        <v>1337</v>
      </c>
      <c r="I151" s="426">
        <v>66</v>
      </c>
      <c r="J151" s="326">
        <v>2021</v>
      </c>
      <c r="K151" s="426" t="s">
        <v>1338</v>
      </c>
    </row>
    <row r="152" spans="1:11" ht="18.75" customHeight="1" x14ac:dyDescent="0.2">
      <c r="A152" s="101">
        <f t="shared" si="17"/>
        <v>126</v>
      </c>
      <c r="B152" s="261" t="s">
        <v>1827</v>
      </c>
      <c r="C152" s="382">
        <v>100</v>
      </c>
      <c r="D152" s="147"/>
      <c r="E152" s="139">
        <f t="shared" si="16"/>
        <v>0</v>
      </c>
      <c r="F152" s="139" t="s">
        <v>99</v>
      </c>
      <c r="G152" s="141" t="s">
        <v>372</v>
      </c>
      <c r="H152" s="426" t="s">
        <v>633</v>
      </c>
      <c r="I152" s="397">
        <v>83</v>
      </c>
      <c r="J152" s="326">
        <v>2024</v>
      </c>
      <c r="K152" s="426" t="s">
        <v>1822</v>
      </c>
    </row>
    <row r="153" spans="1:11" ht="18.75" customHeight="1" thickBot="1" x14ac:dyDescent="0.25">
      <c r="A153" s="103"/>
      <c r="B153" s="25"/>
      <c r="C153" s="24"/>
      <c r="D153" s="5"/>
      <c r="E153" s="24"/>
      <c r="F153" s="24"/>
      <c r="G153" s="25"/>
      <c r="H153" s="5"/>
      <c r="I153" s="25"/>
      <c r="J153" s="334"/>
      <c r="K153" s="104"/>
    </row>
    <row r="154" spans="1:11" ht="18.75" customHeight="1" thickTop="1" x14ac:dyDescent="0.2">
      <c r="A154" s="99"/>
      <c r="B154" s="26"/>
      <c r="C154" s="64"/>
      <c r="D154" s="20"/>
      <c r="E154" s="64"/>
      <c r="F154" s="2"/>
      <c r="G154" s="13"/>
      <c r="H154" s="22"/>
      <c r="I154" s="64"/>
      <c r="J154" s="325"/>
      <c r="K154" s="100"/>
    </row>
    <row r="155" spans="1:11" ht="18.75" customHeight="1" x14ac:dyDescent="0.2">
      <c r="A155" s="99"/>
      <c r="B155" s="16" t="s">
        <v>315</v>
      </c>
      <c r="C155" s="66"/>
      <c r="D155" s="20"/>
      <c r="E155" s="66"/>
      <c r="F155" s="3"/>
      <c r="G155" s="43"/>
      <c r="H155" s="14"/>
      <c r="I155" s="66"/>
      <c r="J155" s="325"/>
      <c r="K155" s="100"/>
    </row>
    <row r="156" spans="1:11" ht="18.75" customHeight="1" x14ac:dyDescent="0.2">
      <c r="A156" s="110">
        <f>A152+1</f>
        <v>127</v>
      </c>
      <c r="B156" s="261" t="s">
        <v>268</v>
      </c>
      <c r="C156" s="382">
        <v>40</v>
      </c>
      <c r="D156" s="140"/>
      <c r="E156" s="139">
        <f t="shared" ref="E156:E177" si="19">C156*D156</f>
        <v>0</v>
      </c>
      <c r="F156" s="139" t="s">
        <v>57</v>
      </c>
      <c r="G156" s="141" t="s">
        <v>39</v>
      </c>
      <c r="H156" s="141" t="s">
        <v>40</v>
      </c>
      <c r="I156" s="143">
        <v>16</v>
      </c>
      <c r="J156" s="323"/>
      <c r="K156" s="146" t="s">
        <v>250</v>
      </c>
    </row>
    <row r="157" spans="1:11" ht="18.75" customHeight="1" x14ac:dyDescent="0.2">
      <c r="A157" s="101">
        <f>A156+1</f>
        <v>128</v>
      </c>
      <c r="B157" s="261" t="s">
        <v>269</v>
      </c>
      <c r="C157" s="68">
        <v>30</v>
      </c>
      <c r="D157" s="140"/>
      <c r="E157" s="139">
        <f t="shared" si="19"/>
        <v>0</v>
      </c>
      <c r="F157" s="166" t="s">
        <v>57</v>
      </c>
      <c r="G157" s="141" t="s">
        <v>39</v>
      </c>
      <c r="H157" s="141" t="s">
        <v>40</v>
      </c>
      <c r="I157" s="143">
        <v>10</v>
      </c>
      <c r="J157" s="323"/>
      <c r="K157" s="146" t="s">
        <v>240</v>
      </c>
    </row>
    <row r="158" spans="1:11" ht="18.75" customHeight="1" x14ac:dyDescent="0.2">
      <c r="A158" s="101">
        <f t="shared" ref="A158:A221" si="20">A157+1</f>
        <v>129</v>
      </c>
      <c r="B158" s="261" t="s">
        <v>861</v>
      </c>
      <c r="C158" s="382">
        <v>30</v>
      </c>
      <c r="D158" s="140"/>
      <c r="E158" s="139">
        <f t="shared" si="19"/>
        <v>0</v>
      </c>
      <c r="F158" s="166" t="s">
        <v>57</v>
      </c>
      <c r="G158" s="141" t="s">
        <v>39</v>
      </c>
      <c r="H158" s="141" t="s">
        <v>40</v>
      </c>
      <c r="I158" s="149">
        <v>10</v>
      </c>
      <c r="J158" s="169"/>
      <c r="K158" s="146" t="s">
        <v>239</v>
      </c>
    </row>
    <row r="159" spans="1:11" ht="18.75" customHeight="1" x14ac:dyDescent="0.2">
      <c r="A159" s="101">
        <f t="shared" si="20"/>
        <v>130</v>
      </c>
      <c r="B159" s="261" t="s">
        <v>270</v>
      </c>
      <c r="C159" s="68">
        <v>30</v>
      </c>
      <c r="D159" s="140"/>
      <c r="E159" s="139">
        <f t="shared" si="19"/>
        <v>0</v>
      </c>
      <c r="F159" s="600" t="s">
        <v>1169</v>
      </c>
      <c r="G159" s="141" t="s">
        <v>39</v>
      </c>
      <c r="H159" s="141" t="s">
        <v>40</v>
      </c>
      <c r="I159" s="143">
        <v>10</v>
      </c>
      <c r="J159" s="323"/>
      <c r="K159" s="146" t="s">
        <v>238</v>
      </c>
    </row>
    <row r="160" spans="1:11" ht="18.75" customHeight="1" x14ac:dyDescent="0.2">
      <c r="A160" s="101">
        <f t="shared" si="20"/>
        <v>131</v>
      </c>
      <c r="B160" s="261" t="s">
        <v>593</v>
      </c>
      <c r="C160" s="68">
        <v>35</v>
      </c>
      <c r="D160" s="140"/>
      <c r="E160" s="139">
        <f t="shared" si="19"/>
        <v>0</v>
      </c>
      <c r="F160" s="600"/>
      <c r="G160" s="141" t="s">
        <v>39</v>
      </c>
      <c r="H160" s="141" t="s">
        <v>40</v>
      </c>
      <c r="I160" s="149">
        <v>12</v>
      </c>
      <c r="J160" s="323"/>
      <c r="K160" s="146" t="s">
        <v>643</v>
      </c>
    </row>
    <row r="161" spans="1:11" ht="18.75" customHeight="1" x14ac:dyDescent="0.2">
      <c r="A161" s="101">
        <f t="shared" si="20"/>
        <v>132</v>
      </c>
      <c r="B161" s="261" t="s">
        <v>271</v>
      </c>
      <c r="C161" s="382">
        <v>35</v>
      </c>
      <c r="D161" s="140"/>
      <c r="E161" s="139">
        <f t="shared" si="19"/>
        <v>0</v>
      </c>
      <c r="F161" s="139" t="s">
        <v>57</v>
      </c>
      <c r="G161" s="143" t="s">
        <v>41</v>
      </c>
      <c r="H161" s="141" t="s">
        <v>42</v>
      </c>
      <c r="I161" s="149">
        <v>16</v>
      </c>
      <c r="J161" s="323"/>
      <c r="K161" s="146" t="s">
        <v>181</v>
      </c>
    </row>
    <row r="162" spans="1:11" ht="18.75" customHeight="1" x14ac:dyDescent="0.2">
      <c r="A162" s="101">
        <f t="shared" si="20"/>
        <v>133</v>
      </c>
      <c r="B162" s="261" t="s">
        <v>5</v>
      </c>
      <c r="C162" s="382">
        <v>30</v>
      </c>
      <c r="D162" s="140"/>
      <c r="E162" s="139">
        <f t="shared" si="19"/>
        <v>0</v>
      </c>
      <c r="F162" s="139" t="s">
        <v>57</v>
      </c>
      <c r="G162" s="148" t="s">
        <v>43</v>
      </c>
      <c r="H162" s="141" t="s">
        <v>42</v>
      </c>
      <c r="I162" s="149">
        <v>16</v>
      </c>
      <c r="J162" s="323"/>
      <c r="K162" s="146" t="s">
        <v>197</v>
      </c>
    </row>
    <row r="163" spans="1:11" ht="18.75" customHeight="1" x14ac:dyDescent="0.2">
      <c r="A163" s="101">
        <f t="shared" si="20"/>
        <v>134</v>
      </c>
      <c r="B163" s="261" t="s">
        <v>6</v>
      </c>
      <c r="C163" s="382">
        <v>25</v>
      </c>
      <c r="D163" s="140"/>
      <c r="E163" s="139">
        <f t="shared" si="19"/>
        <v>0</v>
      </c>
      <c r="F163" s="139" t="s">
        <v>57</v>
      </c>
      <c r="G163" s="139" t="s">
        <v>44</v>
      </c>
      <c r="H163" s="143" t="s">
        <v>633</v>
      </c>
      <c r="I163" s="149">
        <v>12</v>
      </c>
      <c r="J163" s="323"/>
      <c r="K163" s="146" t="s">
        <v>205</v>
      </c>
    </row>
    <row r="164" spans="1:11" ht="18.75" customHeight="1" x14ac:dyDescent="0.2">
      <c r="A164" s="101">
        <f t="shared" si="20"/>
        <v>135</v>
      </c>
      <c r="B164" s="261" t="s">
        <v>19</v>
      </c>
      <c r="C164" s="68">
        <v>8</v>
      </c>
      <c r="D164" s="140"/>
      <c r="E164" s="139">
        <f t="shared" si="19"/>
        <v>0</v>
      </c>
      <c r="F164" s="139" t="s">
        <v>57</v>
      </c>
      <c r="G164" s="139" t="s">
        <v>90</v>
      </c>
      <c r="H164" s="143" t="s">
        <v>636</v>
      </c>
      <c r="I164" s="149">
        <v>8</v>
      </c>
      <c r="J164" s="323"/>
      <c r="K164" s="163"/>
    </row>
    <row r="165" spans="1:11" ht="18.75" customHeight="1" x14ac:dyDescent="0.2">
      <c r="A165" s="101">
        <f t="shared" si="20"/>
        <v>136</v>
      </c>
      <c r="B165" s="261" t="s">
        <v>20</v>
      </c>
      <c r="C165" s="68">
        <v>11</v>
      </c>
      <c r="D165" s="140"/>
      <c r="E165" s="139">
        <f t="shared" si="19"/>
        <v>0</v>
      </c>
      <c r="F165" s="139" t="s">
        <v>57</v>
      </c>
      <c r="G165" s="139" t="s">
        <v>91</v>
      </c>
      <c r="H165" s="143" t="s">
        <v>636</v>
      </c>
      <c r="I165" s="149">
        <v>16</v>
      </c>
      <c r="J165" s="323"/>
      <c r="K165" s="163"/>
    </row>
    <row r="166" spans="1:11" ht="18.75" customHeight="1" x14ac:dyDescent="0.2">
      <c r="A166" s="101">
        <f t="shared" si="20"/>
        <v>137</v>
      </c>
      <c r="B166" s="261" t="s">
        <v>272</v>
      </c>
      <c r="C166" s="382">
        <v>12</v>
      </c>
      <c r="D166" s="140"/>
      <c r="E166" s="139">
        <f>C166*D166</f>
        <v>0</v>
      </c>
      <c r="F166" s="139" t="s">
        <v>57</v>
      </c>
      <c r="G166" s="139" t="s">
        <v>90</v>
      </c>
      <c r="H166" s="143" t="s">
        <v>642</v>
      </c>
      <c r="I166" s="149">
        <v>12</v>
      </c>
      <c r="J166" s="323"/>
      <c r="K166" s="163"/>
    </row>
    <row r="167" spans="1:11" ht="18.75" customHeight="1" x14ac:dyDescent="0.2">
      <c r="A167" s="101">
        <f t="shared" si="20"/>
        <v>138</v>
      </c>
      <c r="B167" s="261" t="s">
        <v>1078</v>
      </c>
      <c r="C167" s="68">
        <v>25</v>
      </c>
      <c r="D167" s="140"/>
      <c r="E167" s="139">
        <f t="shared" si="19"/>
        <v>0</v>
      </c>
      <c r="F167" s="139" t="s">
        <v>57</v>
      </c>
      <c r="G167" s="139" t="s">
        <v>94</v>
      </c>
      <c r="H167" s="143" t="s">
        <v>633</v>
      </c>
      <c r="I167" s="149">
        <v>14</v>
      </c>
      <c r="J167" s="323"/>
      <c r="K167" s="146" t="s">
        <v>215</v>
      </c>
    </row>
    <row r="168" spans="1:11" ht="18.75" customHeight="1" x14ac:dyDescent="0.2">
      <c r="A168" s="101">
        <f t="shared" si="20"/>
        <v>139</v>
      </c>
      <c r="B168" s="261" t="s">
        <v>273</v>
      </c>
      <c r="C168" s="68">
        <v>55</v>
      </c>
      <c r="D168" s="140"/>
      <c r="E168" s="139">
        <f t="shared" si="19"/>
        <v>0</v>
      </c>
      <c r="F168" s="139" t="s">
        <v>57</v>
      </c>
      <c r="G168" s="143" t="s">
        <v>367</v>
      </c>
      <c r="H168" s="143" t="s">
        <v>112</v>
      </c>
      <c r="I168" s="149">
        <v>64</v>
      </c>
      <c r="J168" s="323"/>
      <c r="K168" s="146" t="s">
        <v>223</v>
      </c>
    </row>
    <row r="169" spans="1:11" ht="18.75" customHeight="1" x14ac:dyDescent="0.2">
      <c r="A169" s="101">
        <f t="shared" si="20"/>
        <v>140</v>
      </c>
      <c r="B169" s="261" t="s">
        <v>274</v>
      </c>
      <c r="C169" s="382">
        <v>45</v>
      </c>
      <c r="D169" s="140"/>
      <c r="E169" s="139">
        <f t="shared" si="19"/>
        <v>0</v>
      </c>
      <c r="F169" s="139" t="s">
        <v>57</v>
      </c>
      <c r="G169" s="139" t="s">
        <v>360</v>
      </c>
      <c r="H169" s="143" t="s">
        <v>633</v>
      </c>
      <c r="I169" s="149">
        <v>28</v>
      </c>
      <c r="J169" s="323"/>
      <c r="K169" s="146" t="s">
        <v>229</v>
      </c>
    </row>
    <row r="170" spans="1:11" ht="18.75" customHeight="1" x14ac:dyDescent="0.2">
      <c r="A170" s="101">
        <f t="shared" si="20"/>
        <v>141</v>
      </c>
      <c r="B170" s="261" t="s">
        <v>467</v>
      </c>
      <c r="C170" s="68">
        <v>48</v>
      </c>
      <c r="D170" s="140"/>
      <c r="E170" s="139">
        <f t="shared" si="19"/>
        <v>0</v>
      </c>
      <c r="F170" s="139" t="s">
        <v>57</v>
      </c>
      <c r="G170" s="139" t="s">
        <v>368</v>
      </c>
      <c r="H170" s="143" t="s">
        <v>361</v>
      </c>
      <c r="I170" s="149">
        <v>24</v>
      </c>
      <c r="J170" s="323"/>
      <c r="K170" s="163" t="s">
        <v>468</v>
      </c>
    </row>
    <row r="171" spans="1:11" ht="18.75" customHeight="1" x14ac:dyDescent="0.2">
      <c r="A171" s="101">
        <f t="shared" si="20"/>
        <v>142</v>
      </c>
      <c r="B171" s="261" t="s">
        <v>1225</v>
      </c>
      <c r="C171" s="382">
        <v>90</v>
      </c>
      <c r="D171" s="140"/>
      <c r="E171" s="139">
        <f t="shared" si="19"/>
        <v>0</v>
      </c>
      <c r="F171" s="139" t="s">
        <v>57</v>
      </c>
      <c r="G171" s="139" t="s">
        <v>369</v>
      </c>
      <c r="H171" s="143" t="s">
        <v>362</v>
      </c>
      <c r="I171" s="149">
        <v>36</v>
      </c>
      <c r="J171" s="323"/>
      <c r="K171" s="163" t="s">
        <v>504</v>
      </c>
    </row>
    <row r="172" spans="1:11" ht="18.75" customHeight="1" x14ac:dyDescent="0.2">
      <c r="A172" s="101">
        <f t="shared" si="20"/>
        <v>143</v>
      </c>
      <c r="B172" s="261" t="s">
        <v>1352</v>
      </c>
      <c r="C172" s="68">
        <v>40</v>
      </c>
      <c r="D172" s="140"/>
      <c r="E172" s="139">
        <f t="shared" si="19"/>
        <v>0</v>
      </c>
      <c r="F172" s="148" t="s">
        <v>113</v>
      </c>
      <c r="G172" s="148" t="s">
        <v>360</v>
      </c>
      <c r="H172" s="141" t="s">
        <v>103</v>
      </c>
      <c r="I172" s="149">
        <v>32</v>
      </c>
      <c r="J172" s="323"/>
      <c r="K172" s="146" t="s">
        <v>245</v>
      </c>
    </row>
    <row r="173" spans="1:11" ht="18.75" customHeight="1" x14ac:dyDescent="0.2">
      <c r="A173" s="101">
        <f t="shared" si="20"/>
        <v>144</v>
      </c>
      <c r="B173" s="261" t="s">
        <v>1069</v>
      </c>
      <c r="C173" s="382">
        <v>170</v>
      </c>
      <c r="D173" s="147"/>
      <c r="E173" s="139">
        <f t="shared" si="19"/>
        <v>0</v>
      </c>
      <c r="F173" s="139" t="s">
        <v>57</v>
      </c>
      <c r="G173" s="143" t="s">
        <v>405</v>
      </c>
      <c r="H173" s="143" t="s">
        <v>363</v>
      </c>
      <c r="I173" s="143">
        <v>12</v>
      </c>
      <c r="J173" s="323"/>
      <c r="K173" s="146" t="s">
        <v>246</v>
      </c>
    </row>
    <row r="174" spans="1:11" ht="18.75" customHeight="1" x14ac:dyDescent="0.2">
      <c r="A174" s="101">
        <f t="shared" si="20"/>
        <v>145</v>
      </c>
      <c r="B174" s="261" t="s">
        <v>565</v>
      </c>
      <c r="C174" s="382">
        <v>240</v>
      </c>
      <c r="D174" s="140"/>
      <c r="E174" s="139">
        <f>C174*D174</f>
        <v>0</v>
      </c>
      <c r="F174" s="139" t="s">
        <v>57</v>
      </c>
      <c r="G174" s="139" t="s">
        <v>39</v>
      </c>
      <c r="H174" s="143" t="s">
        <v>40</v>
      </c>
      <c r="I174" s="149">
        <v>16</v>
      </c>
      <c r="J174" s="323"/>
      <c r="K174" s="146" t="s">
        <v>480</v>
      </c>
    </row>
    <row r="175" spans="1:11" ht="18.75" customHeight="1" x14ac:dyDescent="0.2">
      <c r="A175" s="101">
        <f t="shared" si="20"/>
        <v>146</v>
      </c>
      <c r="B175" s="261" t="s">
        <v>910</v>
      </c>
      <c r="C175" s="68">
        <v>55</v>
      </c>
      <c r="D175" s="147"/>
      <c r="E175" s="139">
        <f t="shared" si="19"/>
        <v>0</v>
      </c>
      <c r="F175" s="139" t="s">
        <v>57</v>
      </c>
      <c r="G175" s="143" t="s">
        <v>136</v>
      </c>
      <c r="H175" s="143" t="s">
        <v>132</v>
      </c>
      <c r="I175" s="143">
        <v>20</v>
      </c>
      <c r="J175" s="323"/>
      <c r="K175" s="163" t="s">
        <v>641</v>
      </c>
    </row>
    <row r="176" spans="1:11" ht="18.75" customHeight="1" x14ac:dyDescent="0.2">
      <c r="A176" s="101">
        <f t="shared" si="20"/>
        <v>147</v>
      </c>
      <c r="B176" s="261" t="s">
        <v>330</v>
      </c>
      <c r="C176" s="382">
        <v>130</v>
      </c>
      <c r="D176" s="147"/>
      <c r="E176" s="139">
        <f t="shared" si="19"/>
        <v>0</v>
      </c>
      <c r="F176" s="139" t="s">
        <v>57</v>
      </c>
      <c r="G176" s="143" t="s">
        <v>135</v>
      </c>
      <c r="H176" s="143" t="s">
        <v>133</v>
      </c>
      <c r="I176" s="143">
        <v>36</v>
      </c>
      <c r="J176" s="323"/>
      <c r="K176" s="163" t="s">
        <v>263</v>
      </c>
    </row>
    <row r="177" spans="1:11" ht="18.75" customHeight="1" x14ac:dyDescent="0.2">
      <c r="A177" s="101">
        <f t="shared" si="20"/>
        <v>148</v>
      </c>
      <c r="B177" s="261" t="s">
        <v>860</v>
      </c>
      <c r="C177" s="68">
        <v>120</v>
      </c>
      <c r="D177" s="170"/>
      <c r="E177" s="171">
        <f t="shared" si="19"/>
        <v>0</v>
      </c>
      <c r="F177" s="139" t="s">
        <v>57</v>
      </c>
      <c r="G177" s="143" t="s">
        <v>134</v>
      </c>
      <c r="H177" s="143" t="s">
        <v>645</v>
      </c>
      <c r="I177" s="143">
        <v>36</v>
      </c>
      <c r="J177" s="323"/>
      <c r="K177" s="163" t="s">
        <v>262</v>
      </c>
    </row>
    <row r="178" spans="1:11" ht="18.75" customHeight="1" x14ac:dyDescent="0.2">
      <c r="A178" s="101">
        <f t="shared" si="20"/>
        <v>149</v>
      </c>
      <c r="B178" s="261" t="s">
        <v>430</v>
      </c>
      <c r="C178" s="68">
        <v>50</v>
      </c>
      <c r="D178" s="147"/>
      <c r="E178" s="139">
        <f t="shared" ref="E178:E186" si="21">C178*D178</f>
        <v>0</v>
      </c>
      <c r="F178" s="139" t="s">
        <v>57</v>
      </c>
      <c r="G178" s="143" t="s">
        <v>644</v>
      </c>
      <c r="H178" s="143" t="s">
        <v>364</v>
      </c>
      <c r="I178" s="143">
        <v>28</v>
      </c>
      <c r="J178" s="323"/>
      <c r="K178" s="163" t="s">
        <v>314</v>
      </c>
    </row>
    <row r="179" spans="1:11" ht="18.75" customHeight="1" x14ac:dyDescent="0.2">
      <c r="A179" s="101">
        <f t="shared" si="20"/>
        <v>150</v>
      </c>
      <c r="B179" s="261" t="s">
        <v>431</v>
      </c>
      <c r="C179" s="68">
        <v>35</v>
      </c>
      <c r="D179" s="147"/>
      <c r="E179" s="139">
        <f t="shared" si="21"/>
        <v>0</v>
      </c>
      <c r="F179" s="139" t="s">
        <v>57</v>
      </c>
      <c r="G179" s="143" t="s">
        <v>343</v>
      </c>
      <c r="H179" s="143" t="s">
        <v>342</v>
      </c>
      <c r="I179" s="143">
        <v>16</v>
      </c>
      <c r="J179" s="323"/>
      <c r="K179" s="163" t="s">
        <v>341</v>
      </c>
    </row>
    <row r="180" spans="1:11" ht="18.75" customHeight="1" x14ac:dyDescent="0.2">
      <c r="A180" s="101">
        <f t="shared" si="20"/>
        <v>151</v>
      </c>
      <c r="B180" s="261" t="s">
        <v>566</v>
      </c>
      <c r="C180" s="68">
        <v>35</v>
      </c>
      <c r="D180" s="147"/>
      <c r="E180" s="139">
        <f t="shared" si="21"/>
        <v>0</v>
      </c>
      <c r="F180" s="148" t="s">
        <v>113</v>
      </c>
      <c r="G180" s="143" t="s">
        <v>375</v>
      </c>
      <c r="H180" s="143" t="s">
        <v>103</v>
      </c>
      <c r="I180" s="143">
        <v>20</v>
      </c>
      <c r="J180" s="323"/>
      <c r="K180" s="163" t="s">
        <v>370</v>
      </c>
    </row>
    <row r="181" spans="1:11" ht="18.75" customHeight="1" x14ac:dyDescent="0.2">
      <c r="A181" s="101">
        <f t="shared" si="20"/>
        <v>152</v>
      </c>
      <c r="B181" s="261" t="s">
        <v>1267</v>
      </c>
      <c r="C181" s="68">
        <v>40</v>
      </c>
      <c r="D181" s="147"/>
      <c r="E181" s="139">
        <f t="shared" si="21"/>
        <v>0</v>
      </c>
      <c r="F181" s="148" t="s">
        <v>113</v>
      </c>
      <c r="G181" s="143" t="s">
        <v>353</v>
      </c>
      <c r="H181" s="143" t="s">
        <v>103</v>
      </c>
      <c r="I181" s="143">
        <v>20</v>
      </c>
      <c r="J181" s="323"/>
      <c r="K181" s="163" t="s">
        <v>383</v>
      </c>
    </row>
    <row r="182" spans="1:11" ht="18.75" customHeight="1" x14ac:dyDescent="0.2">
      <c r="A182" s="101">
        <f t="shared" si="20"/>
        <v>153</v>
      </c>
      <c r="B182" s="261" t="s">
        <v>567</v>
      </c>
      <c r="C182" s="382">
        <v>55</v>
      </c>
      <c r="D182" s="147"/>
      <c r="E182" s="139">
        <f t="shared" si="21"/>
        <v>0</v>
      </c>
      <c r="F182" s="148" t="s">
        <v>57</v>
      </c>
      <c r="G182" s="143" t="s">
        <v>384</v>
      </c>
      <c r="H182" s="143" t="s">
        <v>373</v>
      </c>
      <c r="I182" s="143">
        <v>24</v>
      </c>
      <c r="J182" s="323"/>
      <c r="K182" s="163" t="s">
        <v>385</v>
      </c>
    </row>
    <row r="183" spans="1:11" ht="18.75" customHeight="1" x14ac:dyDescent="0.2">
      <c r="A183" s="101">
        <f t="shared" si="20"/>
        <v>154</v>
      </c>
      <c r="B183" s="261" t="s">
        <v>1683</v>
      </c>
      <c r="C183" s="382">
        <v>45</v>
      </c>
      <c r="D183" s="147"/>
      <c r="E183" s="139">
        <f t="shared" si="21"/>
        <v>0</v>
      </c>
      <c r="F183" s="148" t="s">
        <v>57</v>
      </c>
      <c r="G183" s="143" t="s">
        <v>408</v>
      </c>
      <c r="H183" s="143" t="s">
        <v>407</v>
      </c>
      <c r="I183" s="143">
        <v>20</v>
      </c>
      <c r="J183" s="323"/>
      <c r="K183" s="163" t="s">
        <v>646</v>
      </c>
    </row>
    <row r="184" spans="1:11" ht="18.75" customHeight="1" x14ac:dyDescent="0.2">
      <c r="A184" s="101">
        <f t="shared" si="20"/>
        <v>155</v>
      </c>
      <c r="B184" s="261" t="s">
        <v>912</v>
      </c>
      <c r="C184" s="382">
        <v>35</v>
      </c>
      <c r="D184" s="147"/>
      <c r="E184" s="139">
        <f t="shared" si="21"/>
        <v>0</v>
      </c>
      <c r="F184" s="148" t="s">
        <v>57</v>
      </c>
      <c r="G184" s="143" t="s">
        <v>647</v>
      </c>
      <c r="H184" s="143" t="s">
        <v>363</v>
      </c>
      <c r="I184" s="143">
        <v>16</v>
      </c>
      <c r="J184" s="323"/>
      <c r="K184" s="163" t="s">
        <v>413</v>
      </c>
    </row>
    <row r="185" spans="1:11" ht="18.75" customHeight="1" x14ac:dyDescent="0.2">
      <c r="A185" s="111">
        <f t="shared" si="20"/>
        <v>156</v>
      </c>
      <c r="B185" s="261" t="s">
        <v>943</v>
      </c>
      <c r="C185" s="382">
        <v>50</v>
      </c>
      <c r="D185" s="147"/>
      <c r="E185" s="139">
        <f t="shared" si="21"/>
        <v>0</v>
      </c>
      <c r="F185" s="148" t="s">
        <v>57</v>
      </c>
      <c r="G185" s="165" t="s">
        <v>420</v>
      </c>
      <c r="H185" s="143" t="s">
        <v>415</v>
      </c>
      <c r="I185" s="143">
        <v>24</v>
      </c>
      <c r="J185" s="323"/>
      <c r="K185" s="163" t="s">
        <v>414</v>
      </c>
    </row>
    <row r="186" spans="1:11" ht="18.75" customHeight="1" x14ac:dyDescent="0.2">
      <c r="A186" s="101">
        <f t="shared" si="20"/>
        <v>157</v>
      </c>
      <c r="B186" s="261" t="s">
        <v>937</v>
      </c>
      <c r="C186" s="68">
        <v>32</v>
      </c>
      <c r="D186" s="147"/>
      <c r="E186" s="139">
        <f t="shared" si="21"/>
        <v>0</v>
      </c>
      <c r="F186" s="148" t="s">
        <v>57</v>
      </c>
      <c r="G186" s="143" t="s">
        <v>343</v>
      </c>
      <c r="H186" s="143" t="s">
        <v>342</v>
      </c>
      <c r="I186" s="143">
        <v>16</v>
      </c>
      <c r="J186" s="323"/>
      <c r="K186" s="163" t="s">
        <v>469</v>
      </c>
    </row>
    <row r="187" spans="1:11" ht="18.75" customHeight="1" x14ac:dyDescent="0.2">
      <c r="A187" s="101">
        <f t="shared" si="20"/>
        <v>158</v>
      </c>
      <c r="B187" s="261" t="s">
        <v>1255</v>
      </c>
      <c r="C187" s="382">
        <v>100</v>
      </c>
      <c r="D187" s="147"/>
      <c r="E187" s="139">
        <f t="shared" ref="E187:E211" si="22">C187*D187</f>
        <v>0</v>
      </c>
      <c r="F187" s="148" t="s">
        <v>57</v>
      </c>
      <c r="G187" s="143" t="s">
        <v>471</v>
      </c>
      <c r="H187" s="143" t="s">
        <v>373</v>
      </c>
      <c r="I187" s="143">
        <v>40</v>
      </c>
      <c r="J187" s="323"/>
      <c r="K187" s="163" t="s">
        <v>470</v>
      </c>
    </row>
    <row r="188" spans="1:11" ht="18.75" customHeight="1" x14ac:dyDescent="0.2">
      <c r="A188" s="101">
        <f t="shared" si="20"/>
        <v>159</v>
      </c>
      <c r="B188" s="261" t="s">
        <v>568</v>
      </c>
      <c r="C188" s="382">
        <v>80</v>
      </c>
      <c r="D188" s="147"/>
      <c r="E188" s="139">
        <f t="shared" si="22"/>
        <v>0</v>
      </c>
      <c r="F188" s="148" t="s">
        <v>57</v>
      </c>
      <c r="G188" s="143" t="s">
        <v>485</v>
      </c>
      <c r="H188" s="143" t="s">
        <v>489</v>
      </c>
      <c r="I188" s="143">
        <v>28</v>
      </c>
      <c r="J188" s="323"/>
      <c r="K188" s="163" t="s">
        <v>488</v>
      </c>
    </row>
    <row r="189" spans="1:11" ht="18.75" customHeight="1" x14ac:dyDescent="0.2">
      <c r="A189" s="101">
        <f t="shared" si="20"/>
        <v>160</v>
      </c>
      <c r="B189" s="261" t="s">
        <v>1071</v>
      </c>
      <c r="C189" s="382">
        <v>80</v>
      </c>
      <c r="D189" s="147"/>
      <c r="E189" s="139">
        <f t="shared" si="22"/>
        <v>0</v>
      </c>
      <c r="F189" s="148" t="s">
        <v>57</v>
      </c>
      <c r="G189" s="143" t="s">
        <v>490</v>
      </c>
      <c r="H189" s="143" t="s">
        <v>489</v>
      </c>
      <c r="I189" s="143">
        <v>28</v>
      </c>
      <c r="J189" s="323"/>
      <c r="K189" s="163" t="s">
        <v>551</v>
      </c>
    </row>
    <row r="190" spans="1:11" ht="18.75" customHeight="1" x14ac:dyDescent="0.2">
      <c r="A190" s="101">
        <f t="shared" si="20"/>
        <v>161</v>
      </c>
      <c r="B190" s="261" t="s">
        <v>569</v>
      </c>
      <c r="C190" s="382">
        <v>80</v>
      </c>
      <c r="D190" s="147"/>
      <c r="E190" s="139">
        <f t="shared" si="22"/>
        <v>0</v>
      </c>
      <c r="F190" s="148" t="s">
        <v>57</v>
      </c>
      <c r="G190" s="143" t="s">
        <v>492</v>
      </c>
      <c r="H190" s="143" t="s">
        <v>491</v>
      </c>
      <c r="I190" s="143">
        <v>28</v>
      </c>
      <c r="J190" s="323"/>
      <c r="K190" s="163" t="s">
        <v>493</v>
      </c>
    </row>
    <row r="191" spans="1:11" ht="18.75" customHeight="1" x14ac:dyDescent="0.2">
      <c r="A191" s="101">
        <f t="shared" si="20"/>
        <v>162</v>
      </c>
      <c r="B191" s="261" t="s">
        <v>1307</v>
      </c>
      <c r="C191" s="68">
        <v>80</v>
      </c>
      <c r="D191" s="147"/>
      <c r="E191" s="139">
        <f t="shared" si="22"/>
        <v>0</v>
      </c>
      <c r="F191" s="148" t="s">
        <v>57</v>
      </c>
      <c r="G191" s="143" t="s">
        <v>494</v>
      </c>
      <c r="H191" s="143" t="s">
        <v>491</v>
      </c>
      <c r="I191" s="143">
        <v>28</v>
      </c>
      <c r="J191" s="323"/>
      <c r="K191" s="163" t="s">
        <v>510</v>
      </c>
    </row>
    <row r="192" spans="1:11" ht="18.75" customHeight="1" x14ac:dyDescent="0.2">
      <c r="A192" s="101">
        <f t="shared" si="20"/>
        <v>163</v>
      </c>
      <c r="B192" s="261" t="s">
        <v>570</v>
      </c>
      <c r="C192" s="382">
        <v>45</v>
      </c>
      <c r="D192" s="147"/>
      <c r="E192" s="139">
        <f t="shared" si="22"/>
        <v>0</v>
      </c>
      <c r="F192" s="148" t="s">
        <v>57</v>
      </c>
      <c r="G192" s="143" t="s">
        <v>496</v>
      </c>
      <c r="H192" s="143" t="s">
        <v>361</v>
      </c>
      <c r="I192" s="143">
        <v>20</v>
      </c>
      <c r="J192" s="323"/>
      <c r="K192" s="163" t="s">
        <v>495</v>
      </c>
    </row>
    <row r="193" spans="1:11" ht="18.75" customHeight="1" x14ac:dyDescent="0.2">
      <c r="A193" s="101">
        <f t="shared" si="20"/>
        <v>164</v>
      </c>
      <c r="B193" s="261" t="s">
        <v>571</v>
      </c>
      <c r="C193" s="382">
        <v>50</v>
      </c>
      <c r="D193" s="147"/>
      <c r="E193" s="139">
        <f t="shared" si="22"/>
        <v>0</v>
      </c>
      <c r="F193" s="148" t="s">
        <v>57</v>
      </c>
      <c r="G193" s="143" t="s">
        <v>497</v>
      </c>
      <c r="H193" s="143" t="s">
        <v>498</v>
      </c>
      <c r="I193" s="143">
        <v>24</v>
      </c>
      <c r="J193" s="323"/>
      <c r="K193" s="163" t="s">
        <v>502</v>
      </c>
    </row>
    <row r="194" spans="1:11" ht="18.75" customHeight="1" x14ac:dyDescent="0.2">
      <c r="A194" s="101">
        <f t="shared" si="20"/>
        <v>165</v>
      </c>
      <c r="B194" s="261" t="s">
        <v>572</v>
      </c>
      <c r="C194" s="382">
        <v>60</v>
      </c>
      <c r="D194" s="147"/>
      <c r="E194" s="139">
        <f t="shared" si="22"/>
        <v>0</v>
      </c>
      <c r="F194" s="148" t="s">
        <v>57</v>
      </c>
      <c r="G194" s="143" t="s">
        <v>499</v>
      </c>
      <c r="H194" s="143" t="s">
        <v>500</v>
      </c>
      <c r="I194" s="143">
        <v>28</v>
      </c>
      <c r="J194" s="323"/>
      <c r="K194" s="163" t="s">
        <v>501</v>
      </c>
    </row>
    <row r="195" spans="1:11" ht="18.75" customHeight="1" x14ac:dyDescent="0.2">
      <c r="A195" s="111">
        <f t="shared" si="20"/>
        <v>166</v>
      </c>
      <c r="B195" s="261" t="s">
        <v>573</v>
      </c>
      <c r="C195" s="382">
        <v>50</v>
      </c>
      <c r="D195" s="147"/>
      <c r="E195" s="139">
        <f t="shared" si="22"/>
        <v>0</v>
      </c>
      <c r="F195" s="148" t="s">
        <v>113</v>
      </c>
      <c r="G195" s="143" t="s">
        <v>511</v>
      </c>
      <c r="H195" s="143" t="s">
        <v>512</v>
      </c>
      <c r="I195" s="143">
        <v>20</v>
      </c>
      <c r="J195" s="323"/>
      <c r="K195" s="163" t="s">
        <v>513</v>
      </c>
    </row>
    <row r="196" spans="1:11" ht="18.75" customHeight="1" x14ac:dyDescent="0.2">
      <c r="A196" s="101">
        <f t="shared" si="20"/>
        <v>167</v>
      </c>
      <c r="B196" s="261" t="s">
        <v>1292</v>
      </c>
      <c r="C196" s="382">
        <v>40</v>
      </c>
      <c r="D196" s="147"/>
      <c r="E196" s="139">
        <f>C196*D196</f>
        <v>0</v>
      </c>
      <c r="F196" s="148" t="s">
        <v>1331</v>
      </c>
      <c r="G196" s="143" t="s">
        <v>519</v>
      </c>
      <c r="H196" s="143" t="s">
        <v>520</v>
      </c>
      <c r="I196" s="143">
        <v>16</v>
      </c>
      <c r="J196" s="323"/>
      <c r="K196" s="163" t="s">
        <v>521</v>
      </c>
    </row>
    <row r="197" spans="1:11" ht="18.75" customHeight="1" x14ac:dyDescent="0.2">
      <c r="A197" s="101">
        <f t="shared" si="20"/>
        <v>168</v>
      </c>
      <c r="B197" s="261" t="s">
        <v>1131</v>
      </c>
      <c r="C197" s="382">
        <v>80</v>
      </c>
      <c r="D197" s="147"/>
      <c r="E197" s="139">
        <f>C197*D197</f>
        <v>0</v>
      </c>
      <c r="F197" s="148" t="s">
        <v>57</v>
      </c>
      <c r="G197" s="143" t="s">
        <v>456</v>
      </c>
      <c r="H197" s="143" t="s">
        <v>514</v>
      </c>
      <c r="I197" s="143">
        <v>16</v>
      </c>
      <c r="J197" s="323"/>
      <c r="K197" s="163" t="s">
        <v>515</v>
      </c>
    </row>
    <row r="198" spans="1:11" ht="18.75" customHeight="1" x14ac:dyDescent="0.2">
      <c r="A198" s="101">
        <f t="shared" si="20"/>
        <v>169</v>
      </c>
      <c r="B198" s="261" t="s">
        <v>574</v>
      </c>
      <c r="C198" s="382">
        <v>60</v>
      </c>
      <c r="D198" s="147"/>
      <c r="E198" s="139">
        <f t="shared" si="22"/>
        <v>0</v>
      </c>
      <c r="F198" s="148" t="s">
        <v>57</v>
      </c>
      <c r="G198" s="143" t="s">
        <v>516</v>
      </c>
      <c r="H198" s="143" t="s">
        <v>517</v>
      </c>
      <c r="I198" s="143">
        <v>28</v>
      </c>
      <c r="J198" s="323"/>
      <c r="K198" s="163" t="s">
        <v>518</v>
      </c>
    </row>
    <row r="199" spans="1:11" ht="18.75" customHeight="1" x14ac:dyDescent="0.2">
      <c r="A199" s="101">
        <f t="shared" si="20"/>
        <v>170</v>
      </c>
      <c r="B199" s="261" t="s">
        <v>1172</v>
      </c>
      <c r="C199" s="382">
        <v>300</v>
      </c>
      <c r="D199" s="147"/>
      <c r="E199" s="139">
        <f t="shared" si="22"/>
        <v>0</v>
      </c>
      <c r="F199" s="148" t="s">
        <v>113</v>
      </c>
      <c r="G199" s="143" t="s">
        <v>529</v>
      </c>
      <c r="H199" s="143" t="s">
        <v>530</v>
      </c>
      <c r="I199" s="143"/>
      <c r="J199" s="323"/>
      <c r="K199" s="163"/>
    </row>
    <row r="200" spans="1:11" s="58" customFormat="1" ht="18.75" customHeight="1" x14ac:dyDescent="0.2">
      <c r="A200" s="112">
        <f t="shared" si="20"/>
        <v>171</v>
      </c>
      <c r="B200" s="261" t="s">
        <v>575</v>
      </c>
      <c r="C200" s="382">
        <v>80</v>
      </c>
      <c r="D200" s="172"/>
      <c r="E200" s="173">
        <f t="shared" si="22"/>
        <v>0</v>
      </c>
      <c r="F200" s="174" t="s">
        <v>57</v>
      </c>
      <c r="G200" s="165" t="s">
        <v>546</v>
      </c>
      <c r="H200" s="165" t="s">
        <v>545</v>
      </c>
      <c r="I200" s="165">
        <v>32</v>
      </c>
      <c r="J200" s="329"/>
      <c r="K200" s="144" t="s">
        <v>547</v>
      </c>
    </row>
    <row r="201" spans="1:11" ht="18.75" customHeight="1" x14ac:dyDescent="0.2">
      <c r="A201" s="101">
        <f t="shared" si="20"/>
        <v>172</v>
      </c>
      <c r="B201" s="261" t="s">
        <v>576</v>
      </c>
      <c r="C201" s="382">
        <v>80</v>
      </c>
      <c r="D201" s="147"/>
      <c r="E201" s="139">
        <f t="shared" si="22"/>
        <v>0</v>
      </c>
      <c r="F201" s="148" t="s">
        <v>57</v>
      </c>
      <c r="G201" s="143" t="s">
        <v>577</v>
      </c>
      <c r="H201" s="143" t="s">
        <v>578</v>
      </c>
      <c r="I201" s="143">
        <v>24</v>
      </c>
      <c r="J201" s="323"/>
      <c r="K201" s="163" t="s">
        <v>579</v>
      </c>
    </row>
    <row r="202" spans="1:11" ht="18.75" customHeight="1" x14ac:dyDescent="0.2">
      <c r="A202" s="101">
        <f t="shared" si="20"/>
        <v>173</v>
      </c>
      <c r="B202" s="261" t="s">
        <v>580</v>
      </c>
      <c r="C202" s="382">
        <v>85</v>
      </c>
      <c r="D202" s="147"/>
      <c r="E202" s="139">
        <f t="shared" si="22"/>
        <v>0</v>
      </c>
      <c r="F202" s="148" t="s">
        <v>57</v>
      </c>
      <c r="G202" s="143" t="s">
        <v>581</v>
      </c>
      <c r="H202" s="150" t="s">
        <v>582</v>
      </c>
      <c r="I202" s="143">
        <v>28</v>
      </c>
      <c r="J202" s="323"/>
      <c r="K202" s="163" t="s">
        <v>583</v>
      </c>
    </row>
    <row r="203" spans="1:11" ht="18.75" customHeight="1" x14ac:dyDescent="0.2">
      <c r="A203" s="101">
        <f t="shared" si="20"/>
        <v>174</v>
      </c>
      <c r="B203" s="261" t="s">
        <v>745</v>
      </c>
      <c r="C203" s="382">
        <v>45</v>
      </c>
      <c r="D203" s="147"/>
      <c r="E203" s="139">
        <f t="shared" si="22"/>
        <v>0</v>
      </c>
      <c r="F203" s="148" t="s">
        <v>57</v>
      </c>
      <c r="G203" s="150" t="s">
        <v>686</v>
      </c>
      <c r="H203" s="143" t="s">
        <v>702</v>
      </c>
      <c r="I203" s="143">
        <v>16</v>
      </c>
      <c r="J203" s="323"/>
      <c r="K203" s="163" t="s">
        <v>706</v>
      </c>
    </row>
    <row r="204" spans="1:11" ht="18.75" customHeight="1" x14ac:dyDescent="0.2">
      <c r="A204" s="111">
        <f t="shared" si="20"/>
        <v>175</v>
      </c>
      <c r="B204" s="261" t="s">
        <v>1227</v>
      </c>
      <c r="C204" s="382">
        <v>40</v>
      </c>
      <c r="D204" s="147"/>
      <c r="E204" s="139">
        <f t="shared" si="22"/>
        <v>0</v>
      </c>
      <c r="F204" s="148" t="s">
        <v>57</v>
      </c>
      <c r="G204" s="143" t="s">
        <v>704</v>
      </c>
      <c r="H204" s="143" t="s">
        <v>703</v>
      </c>
      <c r="I204" s="143">
        <v>12</v>
      </c>
      <c r="J204" s="323"/>
      <c r="K204" s="163" t="s">
        <v>705</v>
      </c>
    </row>
    <row r="205" spans="1:11" ht="18.75" customHeight="1" x14ac:dyDescent="0.2">
      <c r="A205" s="101">
        <f t="shared" si="20"/>
        <v>176</v>
      </c>
      <c r="B205" s="261" t="s">
        <v>609</v>
      </c>
      <c r="C205" s="382">
        <v>75</v>
      </c>
      <c r="D205" s="147"/>
      <c r="E205" s="139">
        <f t="shared" si="22"/>
        <v>0</v>
      </c>
      <c r="F205" s="148" t="s">
        <v>57</v>
      </c>
      <c r="G205" s="143" t="s">
        <v>610</v>
      </c>
      <c r="H205" s="143" t="s">
        <v>611</v>
      </c>
      <c r="I205" s="143">
        <v>24</v>
      </c>
      <c r="J205" s="323"/>
      <c r="K205" s="163" t="s">
        <v>612</v>
      </c>
    </row>
    <row r="206" spans="1:11" ht="18.75" customHeight="1" x14ac:dyDescent="0.2">
      <c r="A206" s="101">
        <f t="shared" si="20"/>
        <v>177</v>
      </c>
      <c r="B206" s="261" t="s">
        <v>938</v>
      </c>
      <c r="C206" s="382">
        <v>12</v>
      </c>
      <c r="D206" s="147"/>
      <c r="E206" s="139">
        <f t="shared" si="22"/>
        <v>0</v>
      </c>
      <c r="F206" s="148" t="s">
        <v>57</v>
      </c>
      <c r="G206" s="143"/>
      <c r="H206" s="143" t="s">
        <v>621</v>
      </c>
      <c r="I206" s="143">
        <v>14</v>
      </c>
      <c r="J206" s="323"/>
      <c r="K206" s="163"/>
    </row>
    <row r="207" spans="1:11" s="58" customFormat="1" ht="18.75" customHeight="1" x14ac:dyDescent="0.2">
      <c r="A207" s="112">
        <f t="shared" si="20"/>
        <v>178</v>
      </c>
      <c r="B207" s="261" t="s">
        <v>1171</v>
      </c>
      <c r="C207" s="68">
        <v>240</v>
      </c>
      <c r="D207" s="172"/>
      <c r="E207" s="173">
        <f t="shared" si="22"/>
        <v>0</v>
      </c>
      <c r="F207" s="174" t="s">
        <v>114</v>
      </c>
      <c r="G207" s="165" t="s">
        <v>1170</v>
      </c>
      <c r="H207" s="165" t="s">
        <v>624</v>
      </c>
      <c r="I207" s="165"/>
      <c r="J207" s="329"/>
      <c r="K207" s="144" t="s">
        <v>625</v>
      </c>
    </row>
    <row r="208" spans="1:11" ht="18.75" customHeight="1" x14ac:dyDescent="0.2">
      <c r="A208" s="101">
        <f t="shared" si="20"/>
        <v>179</v>
      </c>
      <c r="B208" s="261" t="s">
        <v>746</v>
      </c>
      <c r="C208" s="382">
        <v>70</v>
      </c>
      <c r="D208" s="147"/>
      <c r="E208" s="139">
        <f t="shared" si="22"/>
        <v>0</v>
      </c>
      <c r="F208" s="148" t="s">
        <v>57</v>
      </c>
      <c r="G208" s="143" t="s">
        <v>626</v>
      </c>
      <c r="H208" s="143" t="s">
        <v>627</v>
      </c>
      <c r="I208" s="143">
        <v>12</v>
      </c>
      <c r="J208" s="323"/>
      <c r="K208" s="163" t="s">
        <v>678</v>
      </c>
    </row>
    <row r="209" spans="1:11" ht="18.75" customHeight="1" x14ac:dyDescent="0.2">
      <c r="A209" s="101">
        <f t="shared" si="20"/>
        <v>180</v>
      </c>
      <c r="B209" s="261" t="s">
        <v>1060</v>
      </c>
      <c r="C209" s="68">
        <v>55</v>
      </c>
      <c r="D209" s="147"/>
      <c r="E209" s="139">
        <f>C209*D209</f>
        <v>0</v>
      </c>
      <c r="F209" s="148" t="s">
        <v>57</v>
      </c>
      <c r="G209" s="143" t="s">
        <v>415</v>
      </c>
      <c r="H209" s="143" t="s">
        <v>415</v>
      </c>
      <c r="I209" s="143">
        <v>24</v>
      </c>
      <c r="J209" s="323"/>
      <c r="K209" s="163" t="s">
        <v>631</v>
      </c>
    </row>
    <row r="210" spans="1:11" ht="18.75" customHeight="1" x14ac:dyDescent="0.2">
      <c r="A210" s="101">
        <f t="shared" si="20"/>
        <v>181</v>
      </c>
      <c r="B210" s="261" t="s">
        <v>1055</v>
      </c>
      <c r="C210" s="68">
        <v>55</v>
      </c>
      <c r="D210" s="147"/>
      <c r="E210" s="139">
        <f t="shared" si="22"/>
        <v>0</v>
      </c>
      <c r="F210" s="148" t="s">
        <v>57</v>
      </c>
      <c r="G210" s="165" t="s">
        <v>679</v>
      </c>
      <c r="H210" s="165" t="s">
        <v>680</v>
      </c>
      <c r="I210" s="143">
        <v>20</v>
      </c>
      <c r="J210" s="323"/>
      <c r="K210" s="163" t="s">
        <v>681</v>
      </c>
    </row>
    <row r="211" spans="1:11" ht="18.75" customHeight="1" x14ac:dyDescent="0.2">
      <c r="A211" s="101">
        <f t="shared" si="20"/>
        <v>182</v>
      </c>
      <c r="B211" s="261" t="s">
        <v>1056</v>
      </c>
      <c r="C211" s="68">
        <v>40</v>
      </c>
      <c r="D211" s="147"/>
      <c r="E211" s="139">
        <f t="shared" si="22"/>
        <v>0</v>
      </c>
      <c r="F211" s="148" t="s">
        <v>57</v>
      </c>
      <c r="G211" s="143" t="s">
        <v>682</v>
      </c>
      <c r="H211" s="143" t="s">
        <v>683</v>
      </c>
      <c r="I211" s="143">
        <v>16</v>
      </c>
      <c r="J211" s="323"/>
      <c r="K211" s="163" t="s">
        <v>684</v>
      </c>
    </row>
    <row r="212" spans="1:11" ht="18.75" customHeight="1" x14ac:dyDescent="0.2">
      <c r="A212" s="101">
        <f t="shared" si="20"/>
        <v>183</v>
      </c>
      <c r="B212" s="261" t="s">
        <v>1048</v>
      </c>
      <c r="C212" s="68">
        <v>60</v>
      </c>
      <c r="D212" s="147"/>
      <c r="E212" s="139">
        <f t="shared" ref="E212:E225" si="23">C212*D212</f>
        <v>0</v>
      </c>
      <c r="F212" s="148" t="s">
        <v>57</v>
      </c>
      <c r="G212" s="143" t="s">
        <v>686</v>
      </c>
      <c r="H212" s="143" t="s">
        <v>676</v>
      </c>
      <c r="I212" s="143">
        <v>28</v>
      </c>
      <c r="J212" s="323"/>
      <c r="K212" s="163" t="s">
        <v>685</v>
      </c>
    </row>
    <row r="213" spans="1:11" ht="18.75" customHeight="1" x14ac:dyDescent="0.2">
      <c r="A213" s="101">
        <f t="shared" si="20"/>
        <v>184</v>
      </c>
      <c r="B213" s="261" t="s">
        <v>1049</v>
      </c>
      <c r="C213" s="382">
        <v>90</v>
      </c>
      <c r="D213" s="147"/>
      <c r="E213" s="139">
        <f t="shared" si="23"/>
        <v>0</v>
      </c>
      <c r="F213" s="148" t="s">
        <v>57</v>
      </c>
      <c r="G213" s="143"/>
      <c r="H213" s="143" t="s">
        <v>712</v>
      </c>
      <c r="I213" s="143">
        <v>32</v>
      </c>
      <c r="J213" s="323"/>
      <c r="K213" s="163" t="s">
        <v>713</v>
      </c>
    </row>
    <row r="214" spans="1:11" ht="18.75" customHeight="1" x14ac:dyDescent="0.2">
      <c r="A214" s="101">
        <f t="shared" si="20"/>
        <v>185</v>
      </c>
      <c r="B214" s="261" t="s">
        <v>1599</v>
      </c>
      <c r="C214" s="382">
        <v>50</v>
      </c>
      <c r="D214" s="147"/>
      <c r="E214" s="139">
        <f t="shared" si="23"/>
        <v>0</v>
      </c>
      <c r="F214" s="148" t="s">
        <v>114</v>
      </c>
      <c r="G214" s="143" t="s">
        <v>734</v>
      </c>
      <c r="H214" s="143" t="s">
        <v>636</v>
      </c>
      <c r="I214" s="143">
        <v>16</v>
      </c>
      <c r="J214" s="323"/>
      <c r="K214" s="163" t="s">
        <v>735</v>
      </c>
    </row>
    <row r="215" spans="1:11" ht="18.75" customHeight="1" x14ac:dyDescent="0.2">
      <c r="A215" s="101">
        <f t="shared" si="20"/>
        <v>186</v>
      </c>
      <c r="B215" s="261" t="s">
        <v>1229</v>
      </c>
      <c r="C215" s="68">
        <v>45</v>
      </c>
      <c r="D215" s="147"/>
      <c r="E215" s="139">
        <f t="shared" si="23"/>
        <v>0</v>
      </c>
      <c r="F215" s="148" t="s">
        <v>57</v>
      </c>
      <c r="G215" s="143"/>
      <c r="H215" s="143" t="s">
        <v>767</v>
      </c>
      <c r="I215" s="143">
        <v>20</v>
      </c>
      <c r="J215" s="323"/>
      <c r="K215" s="163" t="s">
        <v>768</v>
      </c>
    </row>
    <row r="216" spans="1:11" ht="18.75" customHeight="1" x14ac:dyDescent="0.2">
      <c r="A216" s="101">
        <f>A215+1</f>
        <v>187</v>
      </c>
      <c r="B216" s="261" t="s">
        <v>1050</v>
      </c>
      <c r="C216" s="68">
        <v>65</v>
      </c>
      <c r="D216" s="147"/>
      <c r="E216" s="139">
        <f t="shared" si="23"/>
        <v>0</v>
      </c>
      <c r="F216" s="139" t="s">
        <v>883</v>
      </c>
      <c r="G216" s="143" t="s">
        <v>769</v>
      </c>
      <c r="H216" s="143"/>
      <c r="I216" s="143">
        <v>20</v>
      </c>
      <c r="J216" s="323"/>
      <c r="K216" s="163" t="s">
        <v>770</v>
      </c>
    </row>
    <row r="217" spans="1:11" ht="18.75" customHeight="1" x14ac:dyDescent="0.2">
      <c r="A217" s="101">
        <f t="shared" si="20"/>
        <v>188</v>
      </c>
      <c r="B217" s="261" t="s">
        <v>1051</v>
      </c>
      <c r="C217" s="382">
        <v>55</v>
      </c>
      <c r="D217" s="147"/>
      <c r="E217" s="139">
        <f t="shared" si="23"/>
        <v>0</v>
      </c>
      <c r="F217" s="148" t="s">
        <v>57</v>
      </c>
      <c r="G217" s="143" t="s">
        <v>780</v>
      </c>
      <c r="H217" s="143" t="s">
        <v>781</v>
      </c>
      <c r="I217" s="143">
        <v>20</v>
      </c>
      <c r="J217" s="323"/>
      <c r="K217" s="163" t="s">
        <v>782</v>
      </c>
    </row>
    <row r="218" spans="1:11" ht="18.75" customHeight="1" x14ac:dyDescent="0.2">
      <c r="A218" s="101">
        <f t="shared" si="20"/>
        <v>189</v>
      </c>
      <c r="B218" s="261" t="s">
        <v>1052</v>
      </c>
      <c r="C218" s="382">
        <v>85</v>
      </c>
      <c r="D218" s="147"/>
      <c r="E218" s="139">
        <f t="shared" si="23"/>
        <v>0</v>
      </c>
      <c r="F218" s="148" t="s">
        <v>57</v>
      </c>
      <c r="G218" s="143" t="s">
        <v>793</v>
      </c>
      <c r="H218" s="143" t="s">
        <v>794</v>
      </c>
      <c r="I218" s="143">
        <v>40</v>
      </c>
      <c r="J218" s="323"/>
      <c r="K218" s="163" t="s">
        <v>795</v>
      </c>
    </row>
    <row r="219" spans="1:11" ht="18.75" customHeight="1" x14ac:dyDescent="0.2">
      <c r="A219" s="101">
        <f t="shared" si="20"/>
        <v>190</v>
      </c>
      <c r="B219" s="261" t="s">
        <v>1053</v>
      </c>
      <c r="C219" s="68">
        <v>75</v>
      </c>
      <c r="D219" s="147"/>
      <c r="E219" s="139">
        <f t="shared" si="23"/>
        <v>0</v>
      </c>
      <c r="F219" s="148" t="s">
        <v>57</v>
      </c>
      <c r="G219" s="143" t="s">
        <v>796</v>
      </c>
      <c r="H219" s="143" t="s">
        <v>361</v>
      </c>
      <c r="I219" s="143">
        <v>28</v>
      </c>
      <c r="J219" s="323"/>
      <c r="K219" s="163" t="s">
        <v>797</v>
      </c>
    </row>
    <row r="220" spans="1:11" ht="18.75" customHeight="1" x14ac:dyDescent="0.2">
      <c r="A220" s="101">
        <f t="shared" si="20"/>
        <v>191</v>
      </c>
      <c r="B220" s="261" t="s">
        <v>1054</v>
      </c>
      <c r="C220" s="382">
        <v>80</v>
      </c>
      <c r="D220" s="147"/>
      <c r="E220" s="139">
        <f t="shared" si="23"/>
        <v>0</v>
      </c>
      <c r="F220" s="148" t="s">
        <v>57</v>
      </c>
      <c r="G220" s="143" t="s">
        <v>793</v>
      </c>
      <c r="H220" s="143" t="s">
        <v>799</v>
      </c>
      <c r="I220" s="143">
        <v>36</v>
      </c>
      <c r="J220" s="323"/>
      <c r="K220" s="163" t="s">
        <v>798</v>
      </c>
    </row>
    <row r="221" spans="1:11" ht="18.75" customHeight="1" x14ac:dyDescent="0.2">
      <c r="A221" s="111">
        <f t="shared" si="20"/>
        <v>192</v>
      </c>
      <c r="B221" s="261" t="s">
        <v>1041</v>
      </c>
      <c r="C221" s="382">
        <v>55</v>
      </c>
      <c r="D221" s="147"/>
      <c r="E221" s="139">
        <f t="shared" si="23"/>
        <v>0</v>
      </c>
      <c r="F221" s="148" t="s">
        <v>57</v>
      </c>
      <c r="G221" s="143" t="s">
        <v>800</v>
      </c>
      <c r="H221" s="143" t="s">
        <v>801</v>
      </c>
      <c r="I221" s="143">
        <v>20</v>
      </c>
      <c r="J221" s="323"/>
      <c r="K221" s="163" t="s">
        <v>802</v>
      </c>
    </row>
    <row r="222" spans="1:11" ht="18.75" customHeight="1" x14ac:dyDescent="0.2">
      <c r="A222" s="101">
        <f t="shared" ref="A222:A229" si="24">A221+1</f>
        <v>193</v>
      </c>
      <c r="B222" s="261" t="s">
        <v>1040</v>
      </c>
      <c r="C222" s="382">
        <v>30</v>
      </c>
      <c r="D222" s="147"/>
      <c r="E222" s="139">
        <f t="shared" si="23"/>
        <v>0</v>
      </c>
      <c r="F222" s="148" t="s">
        <v>57</v>
      </c>
      <c r="G222" s="143" t="s">
        <v>50</v>
      </c>
      <c r="H222" s="143" t="s">
        <v>50</v>
      </c>
      <c r="I222" s="143">
        <v>24</v>
      </c>
      <c r="J222" s="323"/>
      <c r="K222" s="163" t="s">
        <v>815</v>
      </c>
    </row>
    <row r="223" spans="1:11" ht="18.75" customHeight="1" x14ac:dyDescent="0.2">
      <c r="A223" s="101">
        <f t="shared" si="24"/>
        <v>194</v>
      </c>
      <c r="B223" s="261" t="s">
        <v>1039</v>
      </c>
      <c r="C223" s="68">
        <v>48</v>
      </c>
      <c r="D223" s="147"/>
      <c r="E223" s="139">
        <f t="shared" si="23"/>
        <v>0</v>
      </c>
      <c r="F223" s="148" t="s">
        <v>57</v>
      </c>
      <c r="G223" s="143" t="s">
        <v>818</v>
      </c>
      <c r="H223" s="143" t="s">
        <v>819</v>
      </c>
      <c r="I223" s="143">
        <v>20</v>
      </c>
      <c r="J223" s="323"/>
      <c r="K223" s="163" t="s">
        <v>821</v>
      </c>
    </row>
    <row r="224" spans="1:11" ht="18.75" customHeight="1" x14ac:dyDescent="0.2">
      <c r="A224" s="101">
        <f t="shared" si="24"/>
        <v>195</v>
      </c>
      <c r="B224" s="261" t="s">
        <v>1038</v>
      </c>
      <c r="C224" s="382">
        <v>60</v>
      </c>
      <c r="D224" s="147"/>
      <c r="E224" s="139">
        <f t="shared" si="23"/>
        <v>0</v>
      </c>
      <c r="F224" s="148" t="s">
        <v>57</v>
      </c>
      <c r="G224" s="143" t="s">
        <v>833</v>
      </c>
      <c r="H224" s="143" t="s">
        <v>834</v>
      </c>
      <c r="I224" s="143">
        <v>26</v>
      </c>
      <c r="J224" s="323"/>
      <c r="K224" s="163" t="s">
        <v>835</v>
      </c>
    </row>
    <row r="225" spans="1:11" ht="18.75" customHeight="1" x14ac:dyDescent="0.2">
      <c r="A225" s="101">
        <f t="shared" si="24"/>
        <v>196</v>
      </c>
      <c r="B225" s="261" t="s">
        <v>1037</v>
      </c>
      <c r="C225" s="382">
        <v>55</v>
      </c>
      <c r="D225" s="147"/>
      <c r="E225" s="139">
        <f t="shared" si="23"/>
        <v>0</v>
      </c>
      <c r="F225" s="148" t="s">
        <v>57</v>
      </c>
      <c r="G225" s="143" t="s">
        <v>885</v>
      </c>
      <c r="H225" s="143" t="s">
        <v>355</v>
      </c>
      <c r="I225" s="143">
        <v>20</v>
      </c>
      <c r="J225" s="323"/>
      <c r="K225" s="163" t="s">
        <v>836</v>
      </c>
    </row>
    <row r="226" spans="1:11" ht="18.75" customHeight="1" x14ac:dyDescent="0.2">
      <c r="A226" s="101">
        <f t="shared" si="24"/>
        <v>197</v>
      </c>
      <c r="B226" s="261" t="s">
        <v>1031</v>
      </c>
      <c r="C226" s="382">
        <v>35</v>
      </c>
      <c r="D226" s="147"/>
      <c r="E226" s="139">
        <f t="shared" ref="E226:E276" si="25">C226*D226</f>
        <v>0</v>
      </c>
      <c r="F226" s="139" t="s">
        <v>883</v>
      </c>
      <c r="G226" s="143" t="s">
        <v>842</v>
      </c>
      <c r="H226" s="143" t="s">
        <v>844</v>
      </c>
      <c r="I226" s="149">
        <v>20</v>
      </c>
      <c r="J226" s="323"/>
      <c r="K226" s="146" t="s">
        <v>843</v>
      </c>
    </row>
    <row r="227" spans="1:11" ht="18.75" customHeight="1" x14ac:dyDescent="0.2">
      <c r="A227" s="101">
        <f t="shared" si="24"/>
        <v>198</v>
      </c>
      <c r="B227" s="261" t="s">
        <v>1036</v>
      </c>
      <c r="C227" s="68">
        <v>50</v>
      </c>
      <c r="D227" s="147"/>
      <c r="E227" s="139">
        <f t="shared" si="25"/>
        <v>0</v>
      </c>
      <c r="F227" s="148" t="s">
        <v>116</v>
      </c>
      <c r="G227" s="143" t="s">
        <v>850</v>
      </c>
      <c r="H227" s="143" t="s">
        <v>850</v>
      </c>
      <c r="I227" s="149">
        <v>24</v>
      </c>
      <c r="J227" s="323"/>
      <c r="K227" s="146" t="s">
        <v>851</v>
      </c>
    </row>
    <row r="228" spans="1:11" ht="18.75" customHeight="1" x14ac:dyDescent="0.2">
      <c r="A228" s="101">
        <f t="shared" si="24"/>
        <v>199</v>
      </c>
      <c r="B228" s="261" t="s">
        <v>1240</v>
      </c>
      <c r="C228" s="68">
        <v>80</v>
      </c>
      <c r="D228" s="147"/>
      <c r="E228" s="139">
        <f t="shared" si="25"/>
        <v>0</v>
      </c>
      <c r="F228" s="148" t="s">
        <v>57</v>
      </c>
      <c r="G228" s="143" t="s">
        <v>852</v>
      </c>
      <c r="H228" s="143" t="s">
        <v>404</v>
      </c>
      <c r="I228" s="149">
        <v>16</v>
      </c>
      <c r="J228" s="323"/>
      <c r="K228" s="146" t="s">
        <v>853</v>
      </c>
    </row>
    <row r="229" spans="1:11" ht="18.75" customHeight="1" x14ac:dyDescent="0.2">
      <c r="A229" s="101">
        <f t="shared" si="24"/>
        <v>200</v>
      </c>
      <c r="B229" s="261" t="s">
        <v>1035</v>
      </c>
      <c r="C229" s="382">
        <v>80</v>
      </c>
      <c r="D229" s="147"/>
      <c r="E229" s="139">
        <f t="shared" si="25"/>
        <v>0</v>
      </c>
      <c r="F229" s="148" t="s">
        <v>57</v>
      </c>
      <c r="G229" s="143" t="s">
        <v>854</v>
      </c>
      <c r="H229" s="143" t="s">
        <v>465</v>
      </c>
      <c r="I229" s="149">
        <v>28</v>
      </c>
      <c r="J229" s="323"/>
      <c r="K229" s="146" t="s">
        <v>855</v>
      </c>
    </row>
    <row r="230" spans="1:11" ht="18.75" customHeight="1" x14ac:dyDescent="0.2">
      <c r="A230" s="101">
        <f t="shared" ref="A230:A236" si="26">A229+1</f>
        <v>201</v>
      </c>
      <c r="B230" s="261" t="s">
        <v>1042</v>
      </c>
      <c r="C230" s="382">
        <v>70</v>
      </c>
      <c r="D230" s="147"/>
      <c r="E230" s="139">
        <f t="shared" si="25"/>
        <v>0</v>
      </c>
      <c r="F230" s="148" t="s">
        <v>57</v>
      </c>
      <c r="G230" s="143" t="s">
        <v>456</v>
      </c>
      <c r="H230" s="143" t="s">
        <v>786</v>
      </c>
      <c r="I230" s="149">
        <v>28</v>
      </c>
      <c r="J230" s="323"/>
      <c r="K230" s="146" t="s">
        <v>864</v>
      </c>
    </row>
    <row r="231" spans="1:11" ht="18.75" customHeight="1" x14ac:dyDescent="0.2">
      <c r="A231" s="101">
        <f t="shared" si="26"/>
        <v>202</v>
      </c>
      <c r="B231" s="261" t="s">
        <v>1043</v>
      </c>
      <c r="C231" s="68">
        <v>45</v>
      </c>
      <c r="D231" s="147"/>
      <c r="E231" s="139">
        <f t="shared" si="25"/>
        <v>0</v>
      </c>
      <c r="F231" s="148" t="s">
        <v>57</v>
      </c>
      <c r="G231" s="143"/>
      <c r="H231" s="143" t="s">
        <v>512</v>
      </c>
      <c r="I231" s="149">
        <v>14</v>
      </c>
      <c r="J231" s="323"/>
      <c r="K231" s="146" t="s">
        <v>889</v>
      </c>
    </row>
    <row r="232" spans="1:11" ht="18.75" customHeight="1" x14ac:dyDescent="0.2">
      <c r="A232" s="101">
        <f t="shared" si="26"/>
        <v>203</v>
      </c>
      <c r="B232" s="261" t="s">
        <v>1044</v>
      </c>
      <c r="C232" s="382">
        <v>70</v>
      </c>
      <c r="D232" s="147"/>
      <c r="E232" s="139">
        <f t="shared" si="25"/>
        <v>0</v>
      </c>
      <c r="F232" s="148" t="s">
        <v>57</v>
      </c>
      <c r="G232" s="143" t="s">
        <v>891</v>
      </c>
      <c r="H232" s="143" t="s">
        <v>891</v>
      </c>
      <c r="I232" s="149">
        <v>24</v>
      </c>
      <c r="J232" s="323"/>
      <c r="K232" s="146" t="s">
        <v>892</v>
      </c>
    </row>
    <row r="233" spans="1:11" ht="18.75" customHeight="1" x14ac:dyDescent="0.2">
      <c r="A233" s="101">
        <f t="shared" si="26"/>
        <v>204</v>
      </c>
      <c r="B233" s="261" t="s">
        <v>1228</v>
      </c>
      <c r="C233" s="68">
        <v>55</v>
      </c>
      <c r="D233" s="147"/>
      <c r="E233" s="139">
        <f t="shared" si="25"/>
        <v>0</v>
      </c>
      <c r="F233" s="148" t="s">
        <v>883</v>
      </c>
      <c r="G233" s="143" t="s">
        <v>908</v>
      </c>
      <c r="H233" s="143" t="s">
        <v>908</v>
      </c>
      <c r="I233" s="149">
        <v>23</v>
      </c>
      <c r="J233" s="323"/>
      <c r="K233" s="146" t="s">
        <v>909</v>
      </c>
    </row>
    <row r="234" spans="1:11" ht="18.75" customHeight="1" x14ac:dyDescent="0.2">
      <c r="A234" s="101">
        <f t="shared" si="26"/>
        <v>205</v>
      </c>
      <c r="B234" s="261" t="s">
        <v>1061</v>
      </c>
      <c r="C234" s="382">
        <v>45</v>
      </c>
      <c r="D234" s="147"/>
      <c r="E234" s="139">
        <f t="shared" si="25"/>
        <v>0</v>
      </c>
      <c r="F234" s="148" t="s">
        <v>57</v>
      </c>
      <c r="G234" s="143" t="s">
        <v>456</v>
      </c>
      <c r="H234" s="143" t="s">
        <v>914</v>
      </c>
      <c r="I234" s="149">
        <v>16</v>
      </c>
      <c r="J234" s="323"/>
      <c r="K234" s="146" t="s">
        <v>915</v>
      </c>
    </row>
    <row r="235" spans="1:11" ht="18.75" customHeight="1" x14ac:dyDescent="0.2">
      <c r="A235" s="101">
        <f t="shared" si="26"/>
        <v>206</v>
      </c>
      <c r="B235" s="261" t="s">
        <v>1045</v>
      </c>
      <c r="C235" s="68">
        <v>45</v>
      </c>
      <c r="D235" s="147"/>
      <c r="E235" s="139">
        <f t="shared" si="25"/>
        <v>0</v>
      </c>
      <c r="F235" s="148" t="s">
        <v>1332</v>
      </c>
      <c r="G235" s="143" t="s">
        <v>928</v>
      </c>
      <c r="H235" s="143" t="s">
        <v>929</v>
      </c>
      <c r="I235" s="149">
        <v>20</v>
      </c>
      <c r="J235" s="323"/>
      <c r="K235" s="146" t="s">
        <v>930</v>
      </c>
    </row>
    <row r="236" spans="1:11" ht="18.75" customHeight="1" x14ac:dyDescent="0.2">
      <c r="A236" s="101">
        <f t="shared" si="26"/>
        <v>207</v>
      </c>
      <c r="B236" s="261" t="s">
        <v>1046</v>
      </c>
      <c r="C236" s="68">
        <v>70</v>
      </c>
      <c r="D236" s="147"/>
      <c r="E236" s="139">
        <f t="shared" si="25"/>
        <v>0</v>
      </c>
      <c r="F236" s="148" t="s">
        <v>57</v>
      </c>
      <c r="G236" s="143" t="s">
        <v>941</v>
      </c>
      <c r="H236" s="143" t="s">
        <v>933</v>
      </c>
      <c r="I236" s="149">
        <v>20</v>
      </c>
      <c r="J236" s="323"/>
      <c r="K236" s="146" t="s">
        <v>934</v>
      </c>
    </row>
    <row r="237" spans="1:11" ht="18.75" customHeight="1" x14ac:dyDescent="0.2">
      <c r="A237" s="101">
        <f t="shared" ref="A237:A303" si="27">A236+1</f>
        <v>208</v>
      </c>
      <c r="B237" s="261" t="s">
        <v>1047</v>
      </c>
      <c r="C237" s="68">
        <v>110</v>
      </c>
      <c r="D237" s="147"/>
      <c r="E237" s="139">
        <f t="shared" si="25"/>
        <v>0</v>
      </c>
      <c r="F237" s="148" t="s">
        <v>57</v>
      </c>
      <c r="G237" s="143" t="s">
        <v>951</v>
      </c>
      <c r="H237" s="143" t="s">
        <v>952</v>
      </c>
      <c r="I237" s="149">
        <v>46</v>
      </c>
      <c r="J237" s="323"/>
      <c r="K237" s="146" t="s">
        <v>953</v>
      </c>
    </row>
    <row r="238" spans="1:11" ht="18.75" customHeight="1" x14ac:dyDescent="0.2">
      <c r="A238" s="101">
        <f t="shared" si="27"/>
        <v>209</v>
      </c>
      <c r="B238" s="261" t="s">
        <v>1353</v>
      </c>
      <c r="C238" s="68">
        <v>100</v>
      </c>
      <c r="D238" s="147"/>
      <c r="E238" s="139">
        <f t="shared" si="25"/>
        <v>0</v>
      </c>
      <c r="F238" s="148" t="s">
        <v>57</v>
      </c>
      <c r="G238" s="143" t="s">
        <v>954</v>
      </c>
      <c r="H238" s="143" t="s">
        <v>955</v>
      </c>
      <c r="I238" s="149">
        <v>44</v>
      </c>
      <c r="J238" s="326">
        <v>2018</v>
      </c>
      <c r="K238" s="146" t="s">
        <v>956</v>
      </c>
    </row>
    <row r="239" spans="1:11" ht="18.75" customHeight="1" x14ac:dyDescent="0.2">
      <c r="A239" s="101">
        <f t="shared" si="27"/>
        <v>210</v>
      </c>
      <c r="B239" s="261" t="s">
        <v>1303</v>
      </c>
      <c r="C239" s="68">
        <v>90</v>
      </c>
      <c r="D239" s="147"/>
      <c r="E239" s="139">
        <f t="shared" si="25"/>
        <v>0</v>
      </c>
      <c r="F239" s="148" t="s">
        <v>57</v>
      </c>
      <c r="G239" s="143" t="s">
        <v>970</v>
      </c>
      <c r="H239" s="143" t="s">
        <v>971</v>
      </c>
      <c r="I239" s="149">
        <v>40</v>
      </c>
      <c r="J239" s="326">
        <v>2018</v>
      </c>
      <c r="K239" s="146" t="s">
        <v>972</v>
      </c>
    </row>
    <row r="240" spans="1:11" ht="18.75" customHeight="1" x14ac:dyDescent="0.2">
      <c r="A240" s="101">
        <f t="shared" si="27"/>
        <v>211</v>
      </c>
      <c r="B240" s="261" t="s">
        <v>1104</v>
      </c>
      <c r="C240" s="68">
        <v>90</v>
      </c>
      <c r="D240" s="147"/>
      <c r="E240" s="139">
        <f t="shared" si="25"/>
        <v>0</v>
      </c>
      <c r="F240" s="148" t="s">
        <v>57</v>
      </c>
      <c r="G240" s="143" t="s">
        <v>970</v>
      </c>
      <c r="H240" s="143" t="s">
        <v>974</v>
      </c>
      <c r="I240" s="149">
        <v>32</v>
      </c>
      <c r="J240" s="326">
        <v>2018</v>
      </c>
      <c r="K240" s="146" t="s">
        <v>973</v>
      </c>
    </row>
    <row r="241" spans="1:11" ht="18.75" customHeight="1" x14ac:dyDescent="0.2">
      <c r="A241" s="101">
        <f t="shared" si="27"/>
        <v>212</v>
      </c>
      <c r="B241" s="261" t="s">
        <v>1354</v>
      </c>
      <c r="C241" s="382">
        <v>90</v>
      </c>
      <c r="D241" s="147"/>
      <c r="E241" s="139">
        <f t="shared" si="25"/>
        <v>0</v>
      </c>
      <c r="F241" s="148" t="s">
        <v>57</v>
      </c>
      <c r="G241" s="143" t="s">
        <v>970</v>
      </c>
      <c r="H241" s="143" t="s">
        <v>971</v>
      </c>
      <c r="I241" s="149">
        <v>36</v>
      </c>
      <c r="J241" s="326">
        <v>2018</v>
      </c>
      <c r="K241" s="146" t="s">
        <v>975</v>
      </c>
    </row>
    <row r="242" spans="1:11" ht="18.75" customHeight="1" x14ac:dyDescent="0.2">
      <c r="A242" s="101">
        <f t="shared" si="27"/>
        <v>213</v>
      </c>
      <c r="B242" s="261" t="s">
        <v>1476</v>
      </c>
      <c r="C242" s="68">
        <v>50</v>
      </c>
      <c r="D242" s="147"/>
      <c r="E242" s="139">
        <f t="shared" si="25"/>
        <v>0</v>
      </c>
      <c r="F242" s="148" t="s">
        <v>57</v>
      </c>
      <c r="G242" s="143" t="s">
        <v>456</v>
      </c>
      <c r="H242" s="143" t="s">
        <v>1033</v>
      </c>
      <c r="I242" s="149">
        <v>20</v>
      </c>
      <c r="J242" s="326">
        <v>2019</v>
      </c>
      <c r="K242" s="146" t="s">
        <v>1034</v>
      </c>
    </row>
    <row r="243" spans="1:11" ht="18.75" customHeight="1" x14ac:dyDescent="0.2">
      <c r="A243" s="101">
        <f>A242+1</f>
        <v>214</v>
      </c>
      <c r="B243" s="261" t="s">
        <v>1477</v>
      </c>
      <c r="C243" s="68">
        <v>35</v>
      </c>
      <c r="D243" s="147"/>
      <c r="E243" s="139">
        <f t="shared" si="25"/>
        <v>0</v>
      </c>
      <c r="F243" s="148" t="s">
        <v>57</v>
      </c>
      <c r="G243" s="143" t="s">
        <v>1063</v>
      </c>
      <c r="H243" s="143" t="s">
        <v>789</v>
      </c>
      <c r="I243" s="149">
        <v>12</v>
      </c>
      <c r="J243" s="326">
        <v>2019</v>
      </c>
      <c r="K243" s="146" t="s">
        <v>1065</v>
      </c>
    </row>
    <row r="244" spans="1:11" ht="18.75" customHeight="1" x14ac:dyDescent="0.2">
      <c r="A244" s="101">
        <f t="shared" si="27"/>
        <v>215</v>
      </c>
      <c r="B244" s="261" t="s">
        <v>1478</v>
      </c>
      <c r="C244" s="68">
        <v>55</v>
      </c>
      <c r="D244" s="147"/>
      <c r="E244" s="139">
        <f t="shared" si="25"/>
        <v>0</v>
      </c>
      <c r="F244" s="148" t="s">
        <v>57</v>
      </c>
      <c r="G244" s="143" t="s">
        <v>1066</v>
      </c>
      <c r="H244" s="143" t="s">
        <v>1067</v>
      </c>
      <c r="I244" s="149">
        <v>24</v>
      </c>
      <c r="J244" s="326">
        <v>2019</v>
      </c>
      <c r="K244" s="146" t="s">
        <v>1068</v>
      </c>
    </row>
    <row r="245" spans="1:11" ht="18.75" customHeight="1" x14ac:dyDescent="0.2">
      <c r="A245" s="101">
        <f t="shared" si="27"/>
        <v>216</v>
      </c>
      <c r="B245" s="261" t="s">
        <v>1479</v>
      </c>
      <c r="C245" s="68">
        <v>280</v>
      </c>
      <c r="D245" s="147"/>
      <c r="E245" s="139">
        <f t="shared" si="25"/>
        <v>0</v>
      </c>
      <c r="F245" s="148" t="s">
        <v>57</v>
      </c>
      <c r="G245" s="143"/>
      <c r="H245" s="143" t="s">
        <v>712</v>
      </c>
      <c r="I245" s="149">
        <v>18</v>
      </c>
      <c r="J245" s="326">
        <v>2019</v>
      </c>
      <c r="K245" s="146" t="s">
        <v>1070</v>
      </c>
    </row>
    <row r="246" spans="1:11" ht="18.75" customHeight="1" x14ac:dyDescent="0.2">
      <c r="A246" s="101">
        <f t="shared" si="27"/>
        <v>217</v>
      </c>
      <c r="B246" s="261" t="s">
        <v>1480</v>
      </c>
      <c r="C246" s="68">
        <v>110</v>
      </c>
      <c r="D246" s="147"/>
      <c r="E246" s="139">
        <f t="shared" si="25"/>
        <v>0</v>
      </c>
      <c r="F246" s="148" t="s">
        <v>57</v>
      </c>
      <c r="G246" s="143" t="s">
        <v>1073</v>
      </c>
      <c r="H246" s="143" t="s">
        <v>1074</v>
      </c>
      <c r="I246" s="149">
        <v>38</v>
      </c>
      <c r="J246" s="326">
        <v>2019</v>
      </c>
      <c r="K246" s="146" t="s">
        <v>1075</v>
      </c>
    </row>
    <row r="247" spans="1:11" ht="18.75" customHeight="1" x14ac:dyDescent="0.2">
      <c r="A247" s="101">
        <f t="shared" si="27"/>
        <v>218</v>
      </c>
      <c r="B247" s="261" t="s">
        <v>1481</v>
      </c>
      <c r="C247" s="382">
        <v>160</v>
      </c>
      <c r="D247" s="147"/>
      <c r="E247" s="139">
        <f t="shared" si="25"/>
        <v>0</v>
      </c>
      <c r="F247" s="148" t="s">
        <v>57</v>
      </c>
      <c r="G247" s="143" t="s">
        <v>941</v>
      </c>
      <c r="H247" s="143" t="s">
        <v>1076</v>
      </c>
      <c r="I247" s="149">
        <v>56</v>
      </c>
      <c r="J247" s="326">
        <v>2019</v>
      </c>
      <c r="K247" s="146" t="s">
        <v>1077</v>
      </c>
    </row>
    <row r="248" spans="1:11" ht="18.75" customHeight="1" x14ac:dyDescent="0.2">
      <c r="A248" s="101">
        <f t="shared" si="27"/>
        <v>219</v>
      </c>
      <c r="B248" s="261" t="s">
        <v>1482</v>
      </c>
      <c r="C248" s="68">
        <v>75</v>
      </c>
      <c r="D248" s="147"/>
      <c r="E248" s="139">
        <f t="shared" si="25"/>
        <v>0</v>
      </c>
      <c r="F248" s="148" t="s">
        <v>57</v>
      </c>
      <c r="G248" s="143" t="s">
        <v>970</v>
      </c>
      <c r="H248" s="143" t="s">
        <v>1081</v>
      </c>
      <c r="I248" s="149">
        <v>20</v>
      </c>
      <c r="J248" s="326">
        <v>2019</v>
      </c>
      <c r="K248" s="146" t="s">
        <v>1082</v>
      </c>
    </row>
    <row r="249" spans="1:11" ht="18.75" customHeight="1" x14ac:dyDescent="0.2">
      <c r="A249" s="101">
        <f t="shared" si="27"/>
        <v>220</v>
      </c>
      <c r="B249" s="261" t="s">
        <v>1483</v>
      </c>
      <c r="C249" s="68">
        <v>50</v>
      </c>
      <c r="D249" s="140"/>
      <c r="E249" s="139">
        <f t="shared" si="25"/>
        <v>0</v>
      </c>
      <c r="F249" s="139" t="s">
        <v>57</v>
      </c>
      <c r="G249" s="141" t="s">
        <v>967</v>
      </c>
      <c r="H249" s="141" t="s">
        <v>968</v>
      </c>
      <c r="I249" s="143">
        <v>24</v>
      </c>
      <c r="J249" s="326">
        <v>2019</v>
      </c>
      <c r="K249" s="146" t="s">
        <v>969</v>
      </c>
    </row>
    <row r="250" spans="1:11" ht="18.75" customHeight="1" x14ac:dyDescent="0.2">
      <c r="A250" s="101">
        <f t="shared" si="27"/>
        <v>221</v>
      </c>
      <c r="B250" s="261" t="s">
        <v>1484</v>
      </c>
      <c r="C250" s="382">
        <v>50</v>
      </c>
      <c r="D250" s="147"/>
      <c r="E250" s="139">
        <f t="shared" si="25"/>
        <v>0</v>
      </c>
      <c r="F250" s="139" t="s">
        <v>57</v>
      </c>
      <c r="G250" s="143" t="s">
        <v>1132</v>
      </c>
      <c r="H250" s="143" t="s">
        <v>1133</v>
      </c>
      <c r="I250" s="149">
        <v>16</v>
      </c>
      <c r="J250" s="326">
        <v>2019</v>
      </c>
      <c r="K250" s="146" t="s">
        <v>1134</v>
      </c>
    </row>
    <row r="251" spans="1:11" ht="18.75" customHeight="1" x14ac:dyDescent="0.2">
      <c r="A251" s="101">
        <f t="shared" si="27"/>
        <v>222</v>
      </c>
      <c r="B251" s="261" t="s">
        <v>1485</v>
      </c>
      <c r="C251" s="382">
        <v>75</v>
      </c>
      <c r="D251" s="147"/>
      <c r="E251" s="139">
        <f t="shared" si="25"/>
        <v>0</v>
      </c>
      <c r="F251" s="139" t="s">
        <v>1332</v>
      </c>
      <c r="G251" s="143" t="s">
        <v>633</v>
      </c>
      <c r="H251" s="143" t="s">
        <v>633</v>
      </c>
      <c r="I251" s="149">
        <v>26</v>
      </c>
      <c r="J251" s="326">
        <v>2019</v>
      </c>
      <c r="K251" s="146" t="s">
        <v>1135</v>
      </c>
    </row>
    <row r="252" spans="1:11" ht="18.75" customHeight="1" x14ac:dyDescent="0.2">
      <c r="A252" s="101">
        <f t="shared" si="27"/>
        <v>223</v>
      </c>
      <c r="B252" s="261" t="s">
        <v>1486</v>
      </c>
      <c r="C252" s="68">
        <v>50</v>
      </c>
      <c r="D252" s="143"/>
      <c r="E252" s="139">
        <f t="shared" si="25"/>
        <v>0</v>
      </c>
      <c r="F252" s="143" t="s">
        <v>100</v>
      </c>
      <c r="G252" s="143" t="s">
        <v>456</v>
      </c>
      <c r="H252" s="143" t="s">
        <v>1094</v>
      </c>
      <c r="I252" s="143">
        <v>20</v>
      </c>
      <c r="J252" s="326">
        <v>2019</v>
      </c>
      <c r="K252" s="146" t="s">
        <v>1095</v>
      </c>
    </row>
    <row r="253" spans="1:11" ht="18.75" customHeight="1" x14ac:dyDescent="0.2">
      <c r="A253" s="101">
        <f t="shared" si="27"/>
        <v>224</v>
      </c>
      <c r="B253" s="261" t="s">
        <v>1487</v>
      </c>
      <c r="C253" s="382">
        <v>60</v>
      </c>
      <c r="D253" s="143"/>
      <c r="E253" s="139">
        <f t="shared" si="25"/>
        <v>0</v>
      </c>
      <c r="F253" s="143" t="s">
        <v>100</v>
      </c>
      <c r="G253" s="143" t="s">
        <v>1138</v>
      </c>
      <c r="H253" s="143" t="s">
        <v>1139</v>
      </c>
      <c r="I253" s="143">
        <v>20</v>
      </c>
      <c r="J253" s="326">
        <v>2019</v>
      </c>
      <c r="K253" s="146" t="s">
        <v>1140</v>
      </c>
    </row>
    <row r="254" spans="1:11" ht="18.75" customHeight="1" x14ac:dyDescent="0.2">
      <c r="A254" s="101">
        <f t="shared" si="27"/>
        <v>225</v>
      </c>
      <c r="B254" s="261" t="s">
        <v>1488</v>
      </c>
      <c r="C254" s="382">
        <v>60</v>
      </c>
      <c r="D254" s="143"/>
      <c r="E254" s="139">
        <f t="shared" si="25"/>
        <v>0</v>
      </c>
      <c r="F254" s="143" t="s">
        <v>100</v>
      </c>
      <c r="G254" s="143" t="s">
        <v>1141</v>
      </c>
      <c r="H254" s="143" t="s">
        <v>1142</v>
      </c>
      <c r="I254" s="143">
        <v>20</v>
      </c>
      <c r="J254" s="326">
        <v>2019</v>
      </c>
      <c r="K254" s="146" t="s">
        <v>1143</v>
      </c>
    </row>
    <row r="255" spans="1:11" ht="18.75" customHeight="1" x14ac:dyDescent="0.2">
      <c r="A255" s="101">
        <f t="shared" si="27"/>
        <v>226</v>
      </c>
      <c r="B255" s="261" t="s">
        <v>1489</v>
      </c>
      <c r="C255" s="68">
        <v>60</v>
      </c>
      <c r="D255" s="143"/>
      <c r="E255" s="139">
        <f t="shared" si="25"/>
        <v>0</v>
      </c>
      <c r="F255" s="148" t="s">
        <v>100</v>
      </c>
      <c r="G255" s="143" t="s">
        <v>456</v>
      </c>
      <c r="H255" s="143" t="s">
        <v>1004</v>
      </c>
      <c r="I255" s="149">
        <v>20</v>
      </c>
      <c r="J255" s="326">
        <v>2019</v>
      </c>
      <c r="K255" s="146" t="s">
        <v>1005</v>
      </c>
    </row>
    <row r="256" spans="1:11" ht="18.75" customHeight="1" x14ac:dyDescent="0.2">
      <c r="A256" s="101">
        <f t="shared" si="27"/>
        <v>227</v>
      </c>
      <c r="B256" s="261" t="s">
        <v>1490</v>
      </c>
      <c r="C256" s="68">
        <v>50</v>
      </c>
      <c r="D256" s="143"/>
      <c r="E256" s="139">
        <f t="shared" si="25"/>
        <v>0</v>
      </c>
      <c r="F256" s="148" t="s">
        <v>57</v>
      </c>
      <c r="G256" s="143" t="s">
        <v>1147</v>
      </c>
      <c r="H256" s="143" t="s">
        <v>506</v>
      </c>
      <c r="I256" s="143">
        <v>16</v>
      </c>
      <c r="J256" s="326">
        <v>2019</v>
      </c>
      <c r="K256" s="146" t="s">
        <v>1148</v>
      </c>
    </row>
    <row r="257" spans="1:11" ht="18.75" customHeight="1" x14ac:dyDescent="0.2">
      <c r="A257" s="101">
        <f t="shared" si="27"/>
        <v>228</v>
      </c>
      <c r="B257" s="261" t="s">
        <v>1491</v>
      </c>
      <c r="C257" s="382">
        <v>40</v>
      </c>
      <c r="D257" s="143"/>
      <c r="E257" s="139">
        <f t="shared" si="25"/>
        <v>0</v>
      </c>
      <c r="F257" s="148" t="s">
        <v>57</v>
      </c>
      <c r="G257" s="143" t="s">
        <v>456</v>
      </c>
      <c r="H257" s="143" t="s">
        <v>1094</v>
      </c>
      <c r="I257" s="143">
        <v>12</v>
      </c>
      <c r="J257" s="326">
        <v>2019</v>
      </c>
      <c r="K257" s="146" t="s">
        <v>1149</v>
      </c>
    </row>
    <row r="258" spans="1:11" ht="18.75" customHeight="1" x14ac:dyDescent="0.2">
      <c r="A258" s="101">
        <f t="shared" si="27"/>
        <v>229</v>
      </c>
      <c r="B258" s="261" t="s">
        <v>1492</v>
      </c>
      <c r="C258" s="68">
        <v>90</v>
      </c>
      <c r="D258" s="143"/>
      <c r="E258" s="139">
        <f t="shared" si="25"/>
        <v>0</v>
      </c>
      <c r="F258" s="148" t="s">
        <v>57</v>
      </c>
      <c r="G258" s="143" t="s">
        <v>1150</v>
      </c>
      <c r="H258" s="143" t="s">
        <v>789</v>
      </c>
      <c r="I258" s="143">
        <v>34</v>
      </c>
      <c r="J258" s="326">
        <v>2019</v>
      </c>
      <c r="K258" s="146" t="s">
        <v>1151</v>
      </c>
    </row>
    <row r="259" spans="1:11" ht="18.75" customHeight="1" x14ac:dyDescent="0.2">
      <c r="A259" s="101">
        <f t="shared" si="27"/>
        <v>230</v>
      </c>
      <c r="B259" s="261" t="s">
        <v>1493</v>
      </c>
      <c r="C259" s="68">
        <v>85</v>
      </c>
      <c r="D259" s="143"/>
      <c r="E259" s="139">
        <f t="shared" si="25"/>
        <v>0</v>
      </c>
      <c r="F259" s="148" t="s">
        <v>57</v>
      </c>
      <c r="G259" s="143" t="s">
        <v>1152</v>
      </c>
      <c r="H259" s="143" t="s">
        <v>1153</v>
      </c>
      <c r="I259" s="143">
        <v>38</v>
      </c>
      <c r="J259" s="326">
        <v>2019</v>
      </c>
      <c r="K259" s="146" t="s">
        <v>1154</v>
      </c>
    </row>
    <row r="260" spans="1:11" ht="18.75" customHeight="1" x14ac:dyDescent="0.2">
      <c r="A260" s="101">
        <f t="shared" si="27"/>
        <v>231</v>
      </c>
      <c r="B260" s="261" t="s">
        <v>1494</v>
      </c>
      <c r="C260" s="68">
        <v>30</v>
      </c>
      <c r="D260" s="143"/>
      <c r="E260" s="139">
        <f t="shared" si="25"/>
        <v>0</v>
      </c>
      <c r="F260" s="148" t="s">
        <v>57</v>
      </c>
      <c r="G260" s="143" t="s">
        <v>1185</v>
      </c>
      <c r="H260" s="143" t="s">
        <v>50</v>
      </c>
      <c r="I260" s="143">
        <v>24</v>
      </c>
      <c r="J260" s="326">
        <v>2020</v>
      </c>
      <c r="K260" s="146" t="s">
        <v>1186</v>
      </c>
    </row>
    <row r="261" spans="1:11" ht="18.75" customHeight="1" x14ac:dyDescent="0.2">
      <c r="A261" s="101">
        <f t="shared" si="27"/>
        <v>232</v>
      </c>
      <c r="B261" s="261" t="s">
        <v>1495</v>
      </c>
      <c r="C261" s="382">
        <v>55</v>
      </c>
      <c r="D261" s="143"/>
      <c r="E261" s="139">
        <f t="shared" si="25"/>
        <v>0</v>
      </c>
      <c r="F261" s="148" t="s">
        <v>1191</v>
      </c>
      <c r="G261" s="143" t="s">
        <v>456</v>
      </c>
      <c r="H261" s="143" t="s">
        <v>1192</v>
      </c>
      <c r="I261" s="143"/>
      <c r="J261" s="326">
        <v>2020</v>
      </c>
      <c r="K261" s="146" t="s">
        <v>1193</v>
      </c>
    </row>
    <row r="262" spans="1:11" ht="18.75" customHeight="1" x14ac:dyDescent="0.2">
      <c r="A262" s="101">
        <f t="shared" si="27"/>
        <v>233</v>
      </c>
      <c r="B262" s="261" t="s">
        <v>1496</v>
      </c>
      <c r="C262" s="68">
        <v>180</v>
      </c>
      <c r="D262" s="143"/>
      <c r="E262" s="139">
        <f t="shared" si="25"/>
        <v>0</v>
      </c>
      <c r="F262" s="148" t="s">
        <v>57</v>
      </c>
      <c r="G262" s="143" t="s">
        <v>420</v>
      </c>
      <c r="H262" s="143" t="s">
        <v>415</v>
      </c>
      <c r="I262" s="143">
        <v>24</v>
      </c>
      <c r="J262" s="323">
        <v>2020</v>
      </c>
      <c r="K262" s="146" t="s">
        <v>1211</v>
      </c>
    </row>
    <row r="263" spans="1:11" ht="18.75" customHeight="1" x14ac:dyDescent="0.2">
      <c r="A263" s="101">
        <f t="shared" si="27"/>
        <v>234</v>
      </c>
      <c r="B263" s="261" t="s">
        <v>1497</v>
      </c>
      <c r="C263" s="68">
        <v>225</v>
      </c>
      <c r="D263" s="143"/>
      <c r="E263" s="139">
        <f t="shared" si="25"/>
        <v>0</v>
      </c>
      <c r="F263" s="148" t="s">
        <v>57</v>
      </c>
      <c r="G263" s="143" t="s">
        <v>1224</v>
      </c>
      <c r="H263" s="143" t="s">
        <v>1222</v>
      </c>
      <c r="I263" s="143">
        <v>16</v>
      </c>
      <c r="J263" s="323">
        <v>2020</v>
      </c>
      <c r="K263" s="146" t="s">
        <v>1223</v>
      </c>
    </row>
    <row r="264" spans="1:11" ht="18.75" customHeight="1" x14ac:dyDescent="0.2">
      <c r="A264" s="101">
        <f t="shared" si="27"/>
        <v>235</v>
      </c>
      <c r="B264" s="261" t="s">
        <v>1498</v>
      </c>
      <c r="C264" s="382">
        <v>330</v>
      </c>
      <c r="D264" s="143"/>
      <c r="E264" s="139">
        <f t="shared" si="25"/>
        <v>0</v>
      </c>
      <c r="F264" s="148" t="s">
        <v>57</v>
      </c>
      <c r="G264" s="143" t="s">
        <v>1233</v>
      </c>
      <c r="H264" s="143" t="s">
        <v>642</v>
      </c>
      <c r="I264" s="143">
        <v>20</v>
      </c>
      <c r="J264" s="323">
        <v>2020</v>
      </c>
      <c r="K264" s="146" t="s">
        <v>1234</v>
      </c>
    </row>
    <row r="265" spans="1:11" ht="24" x14ac:dyDescent="0.2">
      <c r="A265" s="101">
        <f t="shared" si="27"/>
        <v>236</v>
      </c>
      <c r="B265" s="261" t="s">
        <v>1499</v>
      </c>
      <c r="C265" s="68">
        <v>55</v>
      </c>
      <c r="D265" s="143"/>
      <c r="E265" s="139">
        <f t="shared" si="25"/>
        <v>0</v>
      </c>
      <c r="F265" s="139" t="s">
        <v>883</v>
      </c>
      <c r="G265" s="139" t="s">
        <v>1235</v>
      </c>
      <c r="H265" s="139" t="s">
        <v>1235</v>
      </c>
      <c r="I265" s="149">
        <v>24</v>
      </c>
      <c r="J265" s="323">
        <v>2020</v>
      </c>
      <c r="K265" s="175" t="s">
        <v>1236</v>
      </c>
    </row>
    <row r="266" spans="1:11" ht="18.75" customHeight="1" x14ac:dyDescent="0.2">
      <c r="A266" s="101">
        <f t="shared" si="27"/>
        <v>237</v>
      </c>
      <c r="B266" s="261" t="s">
        <v>1500</v>
      </c>
      <c r="C266" s="68">
        <v>50</v>
      </c>
      <c r="D266" s="143"/>
      <c r="E266" s="139">
        <f t="shared" si="25"/>
        <v>0</v>
      </c>
      <c r="F266" s="148" t="s">
        <v>116</v>
      </c>
      <c r="G266" s="139" t="s">
        <v>1241</v>
      </c>
      <c r="H266" s="139" t="s">
        <v>1242</v>
      </c>
      <c r="I266" s="149">
        <v>16</v>
      </c>
      <c r="J266" s="323">
        <v>2020</v>
      </c>
      <c r="K266" s="175" t="s">
        <v>1243</v>
      </c>
    </row>
    <row r="267" spans="1:11" ht="18.75" customHeight="1" x14ac:dyDescent="0.2">
      <c r="A267" s="101">
        <f t="shared" si="27"/>
        <v>238</v>
      </c>
      <c r="B267" s="261" t="s">
        <v>1501</v>
      </c>
      <c r="C267" s="68">
        <v>50</v>
      </c>
      <c r="D267" s="143"/>
      <c r="E267" s="139">
        <f t="shared" si="25"/>
        <v>0</v>
      </c>
      <c r="F267" s="148" t="s">
        <v>116</v>
      </c>
      <c r="G267" s="139" t="s">
        <v>1246</v>
      </c>
      <c r="H267" s="139" t="s">
        <v>1245</v>
      </c>
      <c r="I267" s="149">
        <v>16</v>
      </c>
      <c r="J267" s="323">
        <v>2020</v>
      </c>
      <c r="K267" s="175" t="s">
        <v>1244</v>
      </c>
    </row>
    <row r="268" spans="1:11" ht="18.75" customHeight="1" x14ac:dyDescent="0.2">
      <c r="A268" s="101">
        <f t="shared" si="27"/>
        <v>239</v>
      </c>
      <c r="B268" s="261" t="s">
        <v>1502</v>
      </c>
      <c r="C268" s="382">
        <v>80</v>
      </c>
      <c r="D268" s="143"/>
      <c r="E268" s="139">
        <f t="shared" ref="E268:E270" si="28">C268*D268</f>
        <v>0</v>
      </c>
      <c r="F268" s="148" t="s">
        <v>57</v>
      </c>
      <c r="G268" s="139" t="s">
        <v>415</v>
      </c>
      <c r="H268" s="139" t="s">
        <v>415</v>
      </c>
      <c r="I268" s="149">
        <v>24</v>
      </c>
      <c r="J268" s="323">
        <v>2020</v>
      </c>
      <c r="K268" s="175" t="s">
        <v>1247</v>
      </c>
    </row>
    <row r="269" spans="1:11" ht="18.75" customHeight="1" x14ac:dyDescent="0.2">
      <c r="A269" s="101">
        <f t="shared" si="27"/>
        <v>240</v>
      </c>
      <c r="B269" s="261" t="s">
        <v>1503</v>
      </c>
      <c r="C269" s="68">
        <v>100</v>
      </c>
      <c r="D269" s="143"/>
      <c r="E269" s="139">
        <f t="shared" si="28"/>
        <v>0</v>
      </c>
      <c r="F269" s="148" t="s">
        <v>57</v>
      </c>
      <c r="G269" s="139" t="s">
        <v>1250</v>
      </c>
      <c r="H269" s="139" t="s">
        <v>1251</v>
      </c>
      <c r="I269" s="149">
        <v>30</v>
      </c>
      <c r="J269" s="323">
        <v>2020</v>
      </c>
      <c r="K269" s="175" t="s">
        <v>1249</v>
      </c>
    </row>
    <row r="270" spans="1:11" ht="18.75" customHeight="1" x14ac:dyDescent="0.2">
      <c r="A270" s="101">
        <f t="shared" si="27"/>
        <v>241</v>
      </c>
      <c r="B270" s="261" t="s">
        <v>1504</v>
      </c>
      <c r="C270" s="66">
        <v>45</v>
      </c>
      <c r="D270" s="157"/>
      <c r="E270" s="154">
        <f t="shared" si="28"/>
        <v>0</v>
      </c>
      <c r="F270" s="162" t="s">
        <v>57</v>
      </c>
      <c r="G270" s="154" t="s">
        <v>1258</v>
      </c>
      <c r="H270" s="154" t="s">
        <v>842</v>
      </c>
      <c r="I270" s="176">
        <v>10</v>
      </c>
      <c r="J270" s="330">
        <v>2021</v>
      </c>
      <c r="K270" s="175" t="s">
        <v>1259</v>
      </c>
    </row>
    <row r="271" spans="1:11" ht="18.75" customHeight="1" x14ac:dyDescent="0.2">
      <c r="A271" s="119">
        <f t="shared" si="27"/>
        <v>242</v>
      </c>
      <c r="B271" s="261" t="s">
        <v>1505</v>
      </c>
      <c r="C271" s="68">
        <v>45</v>
      </c>
      <c r="D271" s="143"/>
      <c r="E271" s="139">
        <f t="shared" si="25"/>
        <v>0</v>
      </c>
      <c r="F271" s="148" t="s">
        <v>57</v>
      </c>
      <c r="G271" s="139" t="s">
        <v>1258</v>
      </c>
      <c r="H271" s="139" t="s">
        <v>842</v>
      </c>
      <c r="I271" s="149">
        <v>10</v>
      </c>
      <c r="J271" s="323">
        <v>2021</v>
      </c>
      <c r="K271" s="175" t="s">
        <v>1260</v>
      </c>
    </row>
    <row r="272" spans="1:11" ht="18.75" customHeight="1" x14ac:dyDescent="0.2">
      <c r="A272" s="119">
        <f t="shared" si="27"/>
        <v>243</v>
      </c>
      <c r="B272" s="261" t="s">
        <v>1506</v>
      </c>
      <c r="C272" s="382">
        <v>120</v>
      </c>
      <c r="D272" s="143"/>
      <c r="E272" s="139">
        <f t="shared" si="25"/>
        <v>0</v>
      </c>
      <c r="F272" s="148" t="s">
        <v>57</v>
      </c>
      <c r="G272" s="139" t="s">
        <v>1264</v>
      </c>
      <c r="H272" s="139" t="s">
        <v>1265</v>
      </c>
      <c r="I272" s="149"/>
      <c r="J272" s="323">
        <v>2021</v>
      </c>
      <c r="K272" s="175" t="s">
        <v>1266</v>
      </c>
    </row>
    <row r="273" spans="1:11" ht="18.75" customHeight="1" x14ac:dyDescent="0.2">
      <c r="A273" s="128">
        <f t="shared" si="27"/>
        <v>244</v>
      </c>
      <c r="B273" s="261" t="s">
        <v>1507</v>
      </c>
      <c r="C273" s="68">
        <v>105</v>
      </c>
      <c r="D273" s="143"/>
      <c r="E273" s="139">
        <f t="shared" si="25"/>
        <v>0</v>
      </c>
      <c r="F273" s="148" t="s">
        <v>57</v>
      </c>
      <c r="G273" s="139"/>
      <c r="H273" s="139"/>
      <c r="I273" s="149"/>
      <c r="J273" s="323"/>
      <c r="K273" s="175"/>
    </row>
    <row r="274" spans="1:11" ht="18.75" customHeight="1" x14ac:dyDescent="0.2">
      <c r="A274" s="128">
        <f t="shared" si="27"/>
        <v>245</v>
      </c>
      <c r="B274" s="261" t="s">
        <v>1508</v>
      </c>
      <c r="C274" s="68">
        <v>75</v>
      </c>
      <c r="D274" s="143"/>
      <c r="E274" s="139">
        <f t="shared" si="25"/>
        <v>0</v>
      </c>
      <c r="F274" s="148" t="s">
        <v>57</v>
      </c>
      <c r="G274" s="139" t="s">
        <v>1280</v>
      </c>
      <c r="H274" s="139" t="s">
        <v>1277</v>
      </c>
      <c r="I274" s="149">
        <v>20</v>
      </c>
      <c r="J274" s="323">
        <v>2021</v>
      </c>
      <c r="K274" s="175" t="s">
        <v>1278</v>
      </c>
    </row>
    <row r="275" spans="1:11" ht="18.75" customHeight="1" x14ac:dyDescent="0.2">
      <c r="A275" s="128">
        <f t="shared" si="27"/>
        <v>246</v>
      </c>
      <c r="B275" s="261" t="s">
        <v>1509</v>
      </c>
      <c r="C275" s="68">
        <v>80</v>
      </c>
      <c r="D275" s="143"/>
      <c r="E275" s="139">
        <f t="shared" si="25"/>
        <v>0</v>
      </c>
      <c r="F275" s="148" t="s">
        <v>57</v>
      </c>
      <c r="G275" s="139" t="s">
        <v>1280</v>
      </c>
      <c r="H275" s="139" t="s">
        <v>1277</v>
      </c>
      <c r="I275" s="149">
        <v>24</v>
      </c>
      <c r="J275" s="323">
        <v>2021</v>
      </c>
      <c r="K275" s="175" t="s">
        <v>1279</v>
      </c>
    </row>
    <row r="276" spans="1:11" ht="18.75" customHeight="1" x14ac:dyDescent="0.2">
      <c r="A276" s="121">
        <f t="shared" si="27"/>
        <v>247</v>
      </c>
      <c r="B276" s="261" t="s">
        <v>1283</v>
      </c>
      <c r="C276" s="382">
        <v>280</v>
      </c>
      <c r="D276" s="147"/>
      <c r="E276" s="139">
        <f t="shared" si="25"/>
        <v>0</v>
      </c>
      <c r="F276" s="148" t="s">
        <v>57</v>
      </c>
      <c r="G276" s="143" t="s">
        <v>577</v>
      </c>
      <c r="H276" s="143" t="s">
        <v>578</v>
      </c>
      <c r="I276" s="143">
        <v>24</v>
      </c>
      <c r="J276" s="323">
        <v>2021</v>
      </c>
      <c r="K276" s="175" t="s">
        <v>1286</v>
      </c>
    </row>
    <row r="277" spans="1:11" ht="18.75" customHeight="1" x14ac:dyDescent="0.2">
      <c r="A277" s="121">
        <f t="shared" si="27"/>
        <v>248</v>
      </c>
      <c r="B277" s="261" t="s">
        <v>1284</v>
      </c>
      <c r="C277" s="68">
        <v>165</v>
      </c>
      <c r="D277" s="147"/>
      <c r="E277" s="139">
        <f t="shared" ref="E277:E278" si="29">C277*D277</f>
        <v>0</v>
      </c>
      <c r="F277" s="148" t="s">
        <v>57</v>
      </c>
      <c r="G277" s="143" t="s">
        <v>852</v>
      </c>
      <c r="H277" s="143" t="s">
        <v>404</v>
      </c>
      <c r="I277" s="149">
        <v>16</v>
      </c>
      <c r="J277" s="323">
        <v>2021</v>
      </c>
      <c r="K277" s="175" t="s">
        <v>1285</v>
      </c>
    </row>
    <row r="278" spans="1:11" ht="18.75" customHeight="1" x14ac:dyDescent="0.2">
      <c r="A278" s="122">
        <f t="shared" si="27"/>
        <v>249</v>
      </c>
      <c r="B278" s="261" t="s">
        <v>1510</v>
      </c>
      <c r="C278" s="68">
        <v>80</v>
      </c>
      <c r="D278" s="143"/>
      <c r="E278" s="139">
        <f t="shared" si="29"/>
        <v>0</v>
      </c>
      <c r="F278" s="148" t="s">
        <v>57</v>
      </c>
      <c r="G278" s="139" t="s">
        <v>1280</v>
      </c>
      <c r="H278" s="139" t="s">
        <v>1277</v>
      </c>
      <c r="I278" s="149">
        <v>24</v>
      </c>
      <c r="J278" s="323">
        <v>2021</v>
      </c>
      <c r="K278" s="175" t="s">
        <v>1296</v>
      </c>
    </row>
    <row r="279" spans="1:11" ht="18.75" customHeight="1" x14ac:dyDescent="0.2">
      <c r="A279" s="123">
        <f>A278+1</f>
        <v>250</v>
      </c>
      <c r="B279" s="261" t="s">
        <v>1511</v>
      </c>
      <c r="C279" s="68">
        <v>80</v>
      </c>
      <c r="D279" s="143"/>
      <c r="E279" s="139">
        <f t="shared" ref="E279:E286" si="30">C279*D279</f>
        <v>0</v>
      </c>
      <c r="F279" s="148" t="s">
        <v>57</v>
      </c>
      <c r="G279" s="139" t="s">
        <v>1280</v>
      </c>
      <c r="H279" s="139" t="s">
        <v>1277</v>
      </c>
      <c r="I279" s="149">
        <v>24</v>
      </c>
      <c r="J279" s="323">
        <v>2021</v>
      </c>
      <c r="K279" s="175" t="s">
        <v>1297</v>
      </c>
    </row>
    <row r="280" spans="1:11" ht="18.75" customHeight="1" x14ac:dyDescent="0.2">
      <c r="A280" s="127">
        <f>A279+1</f>
        <v>251</v>
      </c>
      <c r="B280" s="261" t="s">
        <v>1512</v>
      </c>
      <c r="C280" s="124">
        <v>45</v>
      </c>
      <c r="D280" s="179"/>
      <c r="E280" s="178">
        <f t="shared" si="30"/>
        <v>0</v>
      </c>
      <c r="F280" s="159" t="s">
        <v>57</v>
      </c>
      <c r="G280" s="180" t="s">
        <v>852</v>
      </c>
      <c r="H280" s="180" t="s">
        <v>1319</v>
      </c>
      <c r="I280" s="181">
        <v>32</v>
      </c>
      <c r="J280" s="325">
        <v>2021</v>
      </c>
      <c r="K280" s="175" t="s">
        <v>1320</v>
      </c>
    </row>
    <row r="281" spans="1:11" ht="18.75" customHeight="1" x14ac:dyDescent="0.2">
      <c r="A281" s="127">
        <f t="shared" si="27"/>
        <v>252</v>
      </c>
      <c r="B281" s="261" t="s">
        <v>1513</v>
      </c>
      <c r="C281" s="124">
        <v>55</v>
      </c>
      <c r="D281" s="179"/>
      <c r="E281" s="178">
        <f t="shared" si="30"/>
        <v>0</v>
      </c>
      <c r="F281" s="159" t="s">
        <v>57</v>
      </c>
      <c r="G281" s="180" t="s">
        <v>852</v>
      </c>
      <c r="H281" s="180" t="s">
        <v>1321</v>
      </c>
      <c r="I281" s="181">
        <v>16</v>
      </c>
      <c r="J281" s="325">
        <v>2021</v>
      </c>
      <c r="K281" s="175" t="s">
        <v>1322</v>
      </c>
    </row>
    <row r="282" spans="1:11" ht="18.75" customHeight="1" x14ac:dyDescent="0.2">
      <c r="A282" s="131">
        <f t="shared" si="27"/>
        <v>253</v>
      </c>
      <c r="B282" s="261" t="s">
        <v>1514</v>
      </c>
      <c r="C282" s="124">
        <v>100</v>
      </c>
      <c r="D282" s="179"/>
      <c r="E282" s="178">
        <f t="shared" si="30"/>
        <v>0</v>
      </c>
      <c r="F282" s="159" t="s">
        <v>57</v>
      </c>
      <c r="G282" s="180" t="s">
        <v>1323</v>
      </c>
      <c r="H282" s="180" t="s">
        <v>1324</v>
      </c>
      <c r="I282" s="181">
        <v>34</v>
      </c>
      <c r="J282" s="325">
        <v>2021</v>
      </c>
      <c r="K282" s="182" t="s">
        <v>1325</v>
      </c>
    </row>
    <row r="283" spans="1:11" ht="18.75" customHeight="1" x14ac:dyDescent="0.2">
      <c r="A283" s="132">
        <f t="shared" si="27"/>
        <v>254</v>
      </c>
      <c r="B283" s="261" t="s">
        <v>1515</v>
      </c>
      <c r="C283" s="68">
        <v>90</v>
      </c>
      <c r="D283" s="133"/>
      <c r="E283" s="139">
        <f t="shared" si="30"/>
        <v>0</v>
      </c>
      <c r="F283" s="185" t="s">
        <v>57</v>
      </c>
      <c r="G283" s="185" t="s">
        <v>1219</v>
      </c>
      <c r="H283" s="185" t="s">
        <v>1220</v>
      </c>
      <c r="I283" s="185">
        <v>67</v>
      </c>
      <c r="J283" s="185">
        <v>2021</v>
      </c>
      <c r="K283" s="139" t="s">
        <v>1327</v>
      </c>
    </row>
    <row r="284" spans="1:11" ht="18.75" customHeight="1" x14ac:dyDescent="0.2">
      <c r="A284" s="132">
        <f t="shared" si="27"/>
        <v>255</v>
      </c>
      <c r="B284" s="261" t="s">
        <v>1516</v>
      </c>
      <c r="C284" s="68">
        <v>299</v>
      </c>
      <c r="D284" s="147"/>
      <c r="E284" s="139">
        <f t="shared" si="30"/>
        <v>0</v>
      </c>
      <c r="F284" s="185" t="s">
        <v>57</v>
      </c>
      <c r="G284" s="250" t="s">
        <v>1323</v>
      </c>
      <c r="H284" s="250" t="s">
        <v>1328</v>
      </c>
      <c r="I284" s="149">
        <v>36</v>
      </c>
      <c r="J284" s="185">
        <v>2021</v>
      </c>
      <c r="K284" s="139" t="s">
        <v>1329</v>
      </c>
    </row>
    <row r="285" spans="1:11" ht="18.75" customHeight="1" x14ac:dyDescent="0.2">
      <c r="A285" s="132">
        <f t="shared" si="27"/>
        <v>256</v>
      </c>
      <c r="B285" s="261" t="s">
        <v>1342</v>
      </c>
      <c r="C285" s="382">
        <v>170</v>
      </c>
      <c r="D285" s="140"/>
      <c r="E285" s="139">
        <f t="shared" si="30"/>
        <v>0</v>
      </c>
      <c r="F285" s="139" t="s">
        <v>57</v>
      </c>
      <c r="G285" s="250" t="s">
        <v>788</v>
      </c>
      <c r="H285" s="141" t="s">
        <v>789</v>
      </c>
      <c r="I285" s="250">
        <v>10</v>
      </c>
      <c r="J285" s="323">
        <v>2021</v>
      </c>
      <c r="K285" s="164" t="s">
        <v>1341</v>
      </c>
    </row>
    <row r="286" spans="1:11" ht="18.75" customHeight="1" x14ac:dyDescent="0.2">
      <c r="A286" s="132">
        <f t="shared" si="27"/>
        <v>257</v>
      </c>
      <c r="B286" s="134" t="s">
        <v>1517</v>
      </c>
      <c r="C286" s="68">
        <v>20</v>
      </c>
      <c r="D286" s="147"/>
      <c r="E286" s="139">
        <f t="shared" si="30"/>
        <v>0</v>
      </c>
      <c r="F286" s="139" t="s">
        <v>57</v>
      </c>
      <c r="G286" s="250" t="s">
        <v>852</v>
      </c>
      <c r="H286" s="250" t="s">
        <v>50</v>
      </c>
      <c r="I286" s="149">
        <v>16</v>
      </c>
      <c r="J286" s="323">
        <v>2021</v>
      </c>
      <c r="K286" s="183" t="s">
        <v>1343</v>
      </c>
    </row>
    <row r="287" spans="1:11" ht="18.75" customHeight="1" x14ac:dyDescent="0.2">
      <c r="A287" s="132">
        <f t="shared" si="27"/>
        <v>258</v>
      </c>
      <c r="B287" s="261" t="s">
        <v>1518</v>
      </c>
      <c r="C287" s="68">
        <v>75</v>
      </c>
      <c r="D287" s="140"/>
      <c r="E287" s="139">
        <f t="shared" ref="E287:E305" si="31">C287*D287</f>
        <v>0</v>
      </c>
      <c r="F287" s="139" t="s">
        <v>57</v>
      </c>
      <c r="G287" s="250" t="s">
        <v>1344</v>
      </c>
      <c r="H287" s="250" t="s">
        <v>1344</v>
      </c>
      <c r="I287" s="250">
        <v>12</v>
      </c>
      <c r="J287" s="323">
        <v>2021</v>
      </c>
      <c r="K287" s="164" t="s">
        <v>1345</v>
      </c>
    </row>
    <row r="288" spans="1:11" ht="18.75" customHeight="1" x14ac:dyDescent="0.2">
      <c r="A288" s="132">
        <f t="shared" si="27"/>
        <v>259</v>
      </c>
      <c r="B288" s="261" t="s">
        <v>1519</v>
      </c>
      <c r="C288" s="68">
        <v>170</v>
      </c>
      <c r="D288" s="140"/>
      <c r="E288" s="139">
        <f t="shared" si="31"/>
        <v>0</v>
      </c>
      <c r="F288" s="139" t="s">
        <v>57</v>
      </c>
      <c r="G288" s="250" t="s">
        <v>1323</v>
      </c>
      <c r="H288" s="250" t="s">
        <v>1328</v>
      </c>
      <c r="I288" s="250">
        <v>34</v>
      </c>
      <c r="J288" s="323">
        <v>2021</v>
      </c>
      <c r="K288" s="164" t="s">
        <v>1398</v>
      </c>
    </row>
    <row r="289" spans="1:11" ht="18.75" customHeight="1" x14ac:dyDescent="0.2">
      <c r="A289" s="132">
        <f t="shared" si="27"/>
        <v>260</v>
      </c>
      <c r="B289" s="261" t="s">
        <v>1687</v>
      </c>
      <c r="C289" s="68">
        <v>55</v>
      </c>
      <c r="D289" s="140"/>
      <c r="E289" s="139">
        <f t="shared" si="31"/>
        <v>0</v>
      </c>
      <c r="F289" s="139" t="s">
        <v>57</v>
      </c>
      <c r="G289" s="250" t="s">
        <v>852</v>
      </c>
      <c r="H289" s="250" t="s">
        <v>1192</v>
      </c>
      <c r="I289" s="250">
        <v>16</v>
      </c>
      <c r="J289" s="323">
        <v>2021</v>
      </c>
      <c r="K289" s="164" t="s">
        <v>1408</v>
      </c>
    </row>
    <row r="290" spans="1:11" ht="18.75" customHeight="1" x14ac:dyDescent="0.2">
      <c r="A290" s="132">
        <f t="shared" si="27"/>
        <v>261</v>
      </c>
      <c r="B290" s="261" t="s">
        <v>1688</v>
      </c>
      <c r="C290" s="68">
        <v>80</v>
      </c>
      <c r="D290" s="140"/>
      <c r="E290" s="139">
        <f t="shared" si="31"/>
        <v>0</v>
      </c>
      <c r="F290" s="139" t="s">
        <v>57</v>
      </c>
      <c r="G290" s="250" t="s">
        <v>1406</v>
      </c>
      <c r="H290" s="250" t="s">
        <v>1407</v>
      </c>
      <c r="I290" s="250">
        <v>32</v>
      </c>
      <c r="J290" s="323">
        <v>2021</v>
      </c>
      <c r="K290" s="164" t="s">
        <v>1409</v>
      </c>
    </row>
    <row r="291" spans="1:11" ht="18.75" customHeight="1" x14ac:dyDescent="0.2">
      <c r="A291" s="132">
        <f t="shared" si="27"/>
        <v>262</v>
      </c>
      <c r="B291" s="261" t="s">
        <v>1689</v>
      </c>
      <c r="C291" s="68">
        <v>85</v>
      </c>
      <c r="D291" s="140"/>
      <c r="E291" s="139">
        <f t="shared" si="31"/>
        <v>0</v>
      </c>
      <c r="F291" s="139" t="s">
        <v>57</v>
      </c>
      <c r="G291" s="250" t="s">
        <v>1323</v>
      </c>
      <c r="H291" s="250" t="s">
        <v>1323</v>
      </c>
      <c r="I291" s="250">
        <v>32</v>
      </c>
      <c r="J291" s="323">
        <v>2022</v>
      </c>
      <c r="K291" s="164" t="s">
        <v>1418</v>
      </c>
    </row>
    <row r="292" spans="1:11" ht="18.75" customHeight="1" x14ac:dyDescent="0.2">
      <c r="A292" s="132">
        <f t="shared" si="27"/>
        <v>263</v>
      </c>
      <c r="B292" s="261" t="s">
        <v>1690</v>
      </c>
      <c r="C292" s="68">
        <v>70</v>
      </c>
      <c r="D292" s="140"/>
      <c r="E292" s="139">
        <f t="shared" si="31"/>
        <v>0</v>
      </c>
      <c r="F292" s="139" t="s">
        <v>57</v>
      </c>
      <c r="G292" s="250" t="s">
        <v>1419</v>
      </c>
      <c r="H292" s="250" t="s">
        <v>1420</v>
      </c>
      <c r="I292" s="250">
        <v>26</v>
      </c>
      <c r="J292" s="323">
        <v>2022</v>
      </c>
      <c r="K292" s="164" t="s">
        <v>1421</v>
      </c>
    </row>
    <row r="293" spans="1:11" ht="18.75" customHeight="1" x14ac:dyDescent="0.2">
      <c r="A293" s="132">
        <f t="shared" si="27"/>
        <v>264</v>
      </c>
      <c r="B293" s="261" t="s">
        <v>1691</v>
      </c>
      <c r="C293" s="68">
        <v>100</v>
      </c>
      <c r="D293" s="140"/>
      <c r="E293" s="139">
        <f t="shared" si="31"/>
        <v>0</v>
      </c>
      <c r="F293" s="139" t="s">
        <v>57</v>
      </c>
      <c r="G293" s="250" t="s">
        <v>1422</v>
      </c>
      <c r="H293" s="250" t="s">
        <v>799</v>
      </c>
      <c r="I293" s="250">
        <v>54</v>
      </c>
      <c r="J293" s="323">
        <v>2021</v>
      </c>
      <c r="K293" s="164" t="s">
        <v>1425</v>
      </c>
    </row>
    <row r="294" spans="1:11" ht="18.75" customHeight="1" x14ac:dyDescent="0.2">
      <c r="A294" s="132">
        <f t="shared" si="27"/>
        <v>265</v>
      </c>
      <c r="B294" s="261" t="s">
        <v>1692</v>
      </c>
      <c r="C294" s="68">
        <v>70</v>
      </c>
      <c r="D294" s="140"/>
      <c r="E294" s="139">
        <f t="shared" si="31"/>
        <v>0</v>
      </c>
      <c r="F294" s="139" t="s">
        <v>57</v>
      </c>
      <c r="G294" s="257" t="s">
        <v>1423</v>
      </c>
      <c r="H294" s="257" t="s">
        <v>1416</v>
      </c>
      <c r="I294" s="257">
        <v>22</v>
      </c>
      <c r="J294" s="323">
        <v>2021</v>
      </c>
      <c r="K294" s="164" t="s">
        <v>1424</v>
      </c>
    </row>
    <row r="295" spans="1:11" ht="18.75" customHeight="1" x14ac:dyDescent="0.2">
      <c r="A295" s="132">
        <f t="shared" si="27"/>
        <v>266</v>
      </c>
      <c r="B295" s="261" t="s">
        <v>1729</v>
      </c>
      <c r="C295" s="68">
        <v>50</v>
      </c>
      <c r="D295" s="140"/>
      <c r="E295" s="139">
        <f t="shared" si="31"/>
        <v>0</v>
      </c>
      <c r="F295" s="139" t="s">
        <v>57</v>
      </c>
      <c r="G295" s="257" t="s">
        <v>1433</v>
      </c>
      <c r="H295" s="257" t="s">
        <v>1139</v>
      </c>
      <c r="I295" s="257">
        <v>16</v>
      </c>
      <c r="J295" s="323">
        <v>2022</v>
      </c>
      <c r="K295" s="164" t="s">
        <v>1434</v>
      </c>
    </row>
    <row r="296" spans="1:11" ht="18.75" customHeight="1" x14ac:dyDescent="0.2">
      <c r="A296" s="131">
        <f t="shared" si="27"/>
        <v>267</v>
      </c>
      <c r="B296" s="261" t="s">
        <v>1730</v>
      </c>
      <c r="C296" s="124">
        <v>40</v>
      </c>
      <c r="D296" s="258"/>
      <c r="E296" s="178">
        <f t="shared" si="31"/>
        <v>0</v>
      </c>
      <c r="F296" s="166" t="s">
        <v>57</v>
      </c>
      <c r="G296" s="180" t="s">
        <v>1435</v>
      </c>
      <c r="H296" s="180" t="s">
        <v>1015</v>
      </c>
      <c r="I296" s="180">
        <v>10</v>
      </c>
      <c r="J296" s="325">
        <v>2022</v>
      </c>
      <c r="K296" s="259" t="s">
        <v>1436</v>
      </c>
    </row>
    <row r="297" spans="1:11" ht="18.75" customHeight="1" x14ac:dyDescent="0.2">
      <c r="A297" s="132">
        <f t="shared" si="27"/>
        <v>268</v>
      </c>
      <c r="B297" s="261" t="s">
        <v>1731</v>
      </c>
      <c r="C297" s="68">
        <v>55</v>
      </c>
      <c r="D297" s="140"/>
      <c r="E297" s="139">
        <f t="shared" si="31"/>
        <v>0</v>
      </c>
      <c r="F297" s="139" t="s">
        <v>57</v>
      </c>
      <c r="G297" s="260" t="s">
        <v>1437</v>
      </c>
      <c r="H297" s="260" t="s">
        <v>1438</v>
      </c>
      <c r="I297" s="260">
        <v>24</v>
      </c>
      <c r="J297" s="323">
        <v>2022</v>
      </c>
      <c r="K297" s="164" t="s">
        <v>1439</v>
      </c>
    </row>
    <row r="298" spans="1:11" ht="18.75" customHeight="1" x14ac:dyDescent="0.2">
      <c r="A298" s="132">
        <f t="shared" si="27"/>
        <v>269</v>
      </c>
      <c r="B298" s="261" t="s">
        <v>1732</v>
      </c>
      <c r="C298" s="68">
        <v>75</v>
      </c>
      <c r="D298" s="140"/>
      <c r="E298" s="139">
        <f t="shared" si="31"/>
        <v>0</v>
      </c>
      <c r="F298" s="139" t="s">
        <v>57</v>
      </c>
      <c r="G298" s="260" t="s">
        <v>1442</v>
      </c>
      <c r="H298" s="260" t="s">
        <v>1443</v>
      </c>
      <c r="I298" s="260">
        <v>32</v>
      </c>
      <c r="J298" s="323">
        <v>2022</v>
      </c>
      <c r="K298" s="164" t="s">
        <v>1444</v>
      </c>
    </row>
    <row r="299" spans="1:11" ht="18.75" customHeight="1" x14ac:dyDescent="0.2">
      <c r="A299" s="132">
        <f t="shared" si="27"/>
        <v>270</v>
      </c>
      <c r="B299" s="261" t="s">
        <v>1733</v>
      </c>
      <c r="C299" s="68">
        <v>55</v>
      </c>
      <c r="D299" s="140"/>
      <c r="E299" s="139">
        <f t="shared" si="31"/>
        <v>0</v>
      </c>
      <c r="F299" s="139" t="s">
        <v>57</v>
      </c>
      <c r="G299" s="268" t="s">
        <v>1453</v>
      </c>
      <c r="H299" s="268" t="s">
        <v>1454</v>
      </c>
      <c r="I299" s="268">
        <v>20</v>
      </c>
      <c r="J299" s="323">
        <v>2022</v>
      </c>
      <c r="K299" s="164" t="s">
        <v>1455</v>
      </c>
    </row>
    <row r="300" spans="1:11" ht="18.75" customHeight="1" x14ac:dyDescent="0.2">
      <c r="A300" s="132">
        <f t="shared" si="27"/>
        <v>271</v>
      </c>
      <c r="B300" s="261" t="s">
        <v>1734</v>
      </c>
      <c r="C300" s="382">
        <v>60</v>
      </c>
      <c r="D300" s="140"/>
      <c r="E300" s="139">
        <f t="shared" si="31"/>
        <v>0</v>
      </c>
      <c r="F300" s="139" t="s">
        <v>57</v>
      </c>
      <c r="G300" s="297" t="s">
        <v>852</v>
      </c>
      <c r="H300" s="297" t="s">
        <v>642</v>
      </c>
      <c r="I300" s="297">
        <v>16</v>
      </c>
      <c r="J300" s="323">
        <v>2022</v>
      </c>
      <c r="K300" s="164" t="s">
        <v>1561</v>
      </c>
    </row>
    <row r="301" spans="1:11" ht="18.75" customHeight="1" x14ac:dyDescent="0.2">
      <c r="A301" s="132">
        <f t="shared" si="27"/>
        <v>272</v>
      </c>
      <c r="B301" s="261" t="s">
        <v>1735</v>
      </c>
      <c r="C301" s="382">
        <v>220</v>
      </c>
      <c r="D301" s="140"/>
      <c r="E301" s="139">
        <f t="shared" si="31"/>
        <v>0</v>
      </c>
      <c r="F301" s="139" t="s">
        <v>57</v>
      </c>
      <c r="G301" s="301" t="s">
        <v>1593</v>
      </c>
      <c r="H301" s="301" t="s">
        <v>633</v>
      </c>
      <c r="I301" s="301">
        <v>59</v>
      </c>
      <c r="J301" s="323">
        <v>2022</v>
      </c>
      <c r="K301" s="164" t="s">
        <v>1594</v>
      </c>
    </row>
    <row r="302" spans="1:11" ht="18.75" customHeight="1" x14ac:dyDescent="0.2">
      <c r="A302" s="132">
        <f t="shared" ref="A302:A322" si="32">A301+1</f>
        <v>273</v>
      </c>
      <c r="B302" s="261" t="s">
        <v>1736</v>
      </c>
      <c r="C302" s="382">
        <v>400</v>
      </c>
      <c r="D302" s="140"/>
      <c r="E302" s="139">
        <f t="shared" si="31"/>
        <v>0</v>
      </c>
      <c r="F302" s="139" t="s">
        <v>57</v>
      </c>
      <c r="G302" s="302" t="s">
        <v>1593</v>
      </c>
      <c r="H302" s="302" t="s">
        <v>633</v>
      </c>
      <c r="I302" s="302">
        <v>59</v>
      </c>
      <c r="J302" s="323">
        <v>2022</v>
      </c>
      <c r="K302" s="164" t="s">
        <v>1595</v>
      </c>
    </row>
    <row r="303" spans="1:11" ht="18.75" customHeight="1" x14ac:dyDescent="0.2">
      <c r="A303" s="132">
        <f t="shared" si="27"/>
        <v>274</v>
      </c>
      <c r="B303" s="298" t="s">
        <v>1621</v>
      </c>
      <c r="C303" s="383">
        <v>175</v>
      </c>
      <c r="D303" s="273"/>
      <c r="E303" s="166">
        <f t="shared" si="31"/>
        <v>0</v>
      </c>
      <c r="F303" s="139" t="s">
        <v>57</v>
      </c>
      <c r="G303" s="352" t="s">
        <v>39</v>
      </c>
      <c r="H303" s="352" t="s">
        <v>40</v>
      </c>
      <c r="I303" s="167">
        <v>10</v>
      </c>
      <c r="J303" s="324">
        <v>2022</v>
      </c>
      <c r="K303" s="353" t="s">
        <v>1622</v>
      </c>
    </row>
    <row r="304" spans="1:11" ht="18.75" customHeight="1" x14ac:dyDescent="0.2">
      <c r="A304" s="132">
        <f t="shared" si="32"/>
        <v>275</v>
      </c>
      <c r="B304" s="298" t="s">
        <v>1737</v>
      </c>
      <c r="C304" s="383">
        <v>175</v>
      </c>
      <c r="D304" s="273"/>
      <c r="E304" s="166">
        <f t="shared" si="31"/>
        <v>0</v>
      </c>
      <c r="F304" s="139" t="s">
        <v>57</v>
      </c>
      <c r="G304" s="352" t="s">
        <v>39</v>
      </c>
      <c r="H304" s="352" t="s">
        <v>40</v>
      </c>
      <c r="I304" s="167">
        <v>10</v>
      </c>
      <c r="J304" s="324">
        <v>2022</v>
      </c>
      <c r="K304" s="353" t="s">
        <v>1623</v>
      </c>
    </row>
    <row r="305" spans="1:11" ht="18.75" customHeight="1" x14ac:dyDescent="0.2">
      <c r="A305" s="132">
        <f t="shared" si="32"/>
        <v>276</v>
      </c>
      <c r="B305" s="298" t="s">
        <v>1738</v>
      </c>
      <c r="C305" s="383">
        <v>180</v>
      </c>
      <c r="D305" s="273"/>
      <c r="E305" s="166">
        <f t="shared" si="31"/>
        <v>0</v>
      </c>
      <c r="F305" s="139" t="s">
        <v>57</v>
      </c>
      <c r="G305" s="352" t="s">
        <v>39</v>
      </c>
      <c r="H305" s="352" t="s">
        <v>40</v>
      </c>
      <c r="I305" s="167">
        <v>10</v>
      </c>
      <c r="J305" s="324">
        <v>2022</v>
      </c>
      <c r="K305" s="353" t="s">
        <v>1624</v>
      </c>
    </row>
    <row r="306" spans="1:11" ht="18.75" customHeight="1" x14ac:dyDescent="0.2">
      <c r="A306" s="132">
        <f t="shared" si="32"/>
        <v>277</v>
      </c>
      <c r="B306" s="261" t="s">
        <v>1739</v>
      </c>
      <c r="C306" s="382">
        <v>100</v>
      </c>
      <c r="D306" s="140"/>
      <c r="E306" s="139">
        <f>C306*D306</f>
        <v>0</v>
      </c>
      <c r="F306" s="139" t="s">
        <v>57</v>
      </c>
      <c r="G306" s="354"/>
      <c r="H306" s="354" t="s">
        <v>712</v>
      </c>
      <c r="I306" s="354">
        <v>10</v>
      </c>
      <c r="J306" s="323">
        <v>2022</v>
      </c>
      <c r="K306" s="164" t="s">
        <v>1596</v>
      </c>
    </row>
    <row r="307" spans="1:11" ht="18.75" customHeight="1" x14ac:dyDescent="0.2">
      <c r="A307" s="132">
        <f t="shared" si="32"/>
        <v>278</v>
      </c>
      <c r="B307" s="261" t="s">
        <v>1740</v>
      </c>
      <c r="C307" s="382">
        <v>150</v>
      </c>
      <c r="D307" s="140"/>
      <c r="E307" s="139">
        <f>C307*D307</f>
        <v>0</v>
      </c>
      <c r="F307" s="139" t="s">
        <v>57</v>
      </c>
      <c r="G307" s="366" t="s">
        <v>852</v>
      </c>
      <c r="H307" s="366" t="s">
        <v>404</v>
      </c>
      <c r="I307" s="366">
        <v>10</v>
      </c>
      <c r="J307" s="323">
        <v>2022</v>
      </c>
      <c r="K307" s="164" t="s">
        <v>1625</v>
      </c>
    </row>
    <row r="308" spans="1:11" ht="18.75" customHeight="1" x14ac:dyDescent="0.2">
      <c r="A308" s="132">
        <f t="shared" si="32"/>
        <v>279</v>
      </c>
      <c r="B308" s="261" t="s">
        <v>1643</v>
      </c>
      <c r="C308" s="382">
        <v>80</v>
      </c>
      <c r="D308" s="140"/>
      <c r="E308" s="139">
        <f>C308*D308</f>
        <v>0</v>
      </c>
      <c r="F308" s="139" t="s">
        <v>57</v>
      </c>
      <c r="G308" s="403" t="s">
        <v>1644</v>
      </c>
      <c r="H308" s="403" t="s">
        <v>1319</v>
      </c>
      <c r="I308" s="403">
        <v>24</v>
      </c>
      <c r="J308" s="372">
        <v>44949</v>
      </c>
      <c r="K308" s="164" t="s">
        <v>1645</v>
      </c>
    </row>
    <row r="309" spans="1:11" ht="18.75" customHeight="1" x14ac:dyDescent="0.2">
      <c r="A309" s="132">
        <f t="shared" si="32"/>
        <v>280</v>
      </c>
      <c r="B309" s="261" t="s">
        <v>1641</v>
      </c>
      <c r="C309" s="382">
        <v>75</v>
      </c>
      <c r="D309" s="140"/>
      <c r="E309" s="139">
        <f>C309*D309</f>
        <v>0</v>
      </c>
      <c r="F309" s="139" t="s">
        <v>57</v>
      </c>
      <c r="G309" s="403" t="s">
        <v>852</v>
      </c>
      <c r="H309" s="403" t="s">
        <v>789</v>
      </c>
      <c r="I309" s="403">
        <v>24</v>
      </c>
      <c r="J309" s="372">
        <v>44949</v>
      </c>
      <c r="K309" s="164" t="s">
        <v>1642</v>
      </c>
    </row>
    <row r="310" spans="1:11" ht="18.75" customHeight="1" x14ac:dyDescent="0.2">
      <c r="A310" s="132">
        <f t="shared" si="32"/>
        <v>281</v>
      </c>
      <c r="B310" s="261" t="s">
        <v>1762</v>
      </c>
      <c r="C310" s="382">
        <v>100</v>
      </c>
      <c r="D310" s="140"/>
      <c r="E310" s="139">
        <f>C310*D310</f>
        <v>0</v>
      </c>
      <c r="F310" s="139" t="s">
        <v>57</v>
      </c>
      <c r="G310" s="403" t="s">
        <v>1759</v>
      </c>
      <c r="H310" s="403" t="s">
        <v>1760</v>
      </c>
      <c r="I310" s="403">
        <v>12</v>
      </c>
      <c r="J310" s="372">
        <v>45039</v>
      </c>
      <c r="K310" s="164" t="s">
        <v>1761</v>
      </c>
    </row>
    <row r="311" spans="1:11" ht="18.75" customHeight="1" x14ac:dyDescent="0.2">
      <c r="A311" s="132">
        <f t="shared" si="32"/>
        <v>282</v>
      </c>
      <c r="B311" s="261" t="s">
        <v>1763</v>
      </c>
      <c r="C311" s="382">
        <v>75</v>
      </c>
      <c r="D311" s="140"/>
      <c r="E311" s="416">
        <f t="shared" ref="E311:E322" si="33">C311*D311</f>
        <v>0</v>
      </c>
      <c r="F311" s="416" t="s">
        <v>57</v>
      </c>
      <c r="G311" s="417" t="s">
        <v>1636</v>
      </c>
      <c r="H311" s="417" t="s">
        <v>1637</v>
      </c>
      <c r="I311" s="149">
        <v>20</v>
      </c>
      <c r="J311" s="372">
        <v>45039</v>
      </c>
      <c r="K311" s="417" t="s">
        <v>1766</v>
      </c>
    </row>
    <row r="312" spans="1:11" ht="18.75" customHeight="1" x14ac:dyDescent="0.2">
      <c r="A312" s="132">
        <f t="shared" si="32"/>
        <v>283</v>
      </c>
      <c r="B312" s="261" t="s">
        <v>1764</v>
      </c>
      <c r="C312" s="382">
        <v>55</v>
      </c>
      <c r="D312" s="140"/>
      <c r="E312" s="418">
        <f t="shared" ref="E312:E316" si="34">C312*D312</f>
        <v>0</v>
      </c>
      <c r="F312" s="418" t="s">
        <v>57</v>
      </c>
      <c r="G312" s="419" t="s">
        <v>1636</v>
      </c>
      <c r="H312" s="419" t="s">
        <v>1652</v>
      </c>
      <c r="I312" s="149">
        <v>10</v>
      </c>
      <c r="J312" s="372">
        <v>44980</v>
      </c>
      <c r="K312" s="419" t="s">
        <v>1765</v>
      </c>
    </row>
    <row r="313" spans="1:11" ht="18.75" customHeight="1" x14ac:dyDescent="0.2">
      <c r="A313" s="132">
        <f t="shared" si="32"/>
        <v>284</v>
      </c>
      <c r="B313" s="261" t="s">
        <v>1794</v>
      </c>
      <c r="C313" s="382">
        <v>300</v>
      </c>
      <c r="D313" s="140"/>
      <c r="E313" s="418">
        <f t="shared" si="34"/>
        <v>0</v>
      </c>
      <c r="F313" s="418" t="s">
        <v>57</v>
      </c>
      <c r="G313" s="419" t="s">
        <v>308</v>
      </c>
      <c r="H313" s="419" t="s">
        <v>308</v>
      </c>
      <c r="I313" s="149">
        <v>10</v>
      </c>
      <c r="J313" s="402">
        <v>45170</v>
      </c>
      <c r="K313" s="313"/>
    </row>
    <row r="314" spans="1:11" ht="18.75" customHeight="1" x14ac:dyDescent="0.2">
      <c r="A314" s="132">
        <f t="shared" si="32"/>
        <v>285</v>
      </c>
      <c r="B314" s="261" t="s">
        <v>1795</v>
      </c>
      <c r="C314" s="382">
        <v>105</v>
      </c>
      <c r="D314" s="140"/>
      <c r="E314" s="418">
        <f t="shared" si="34"/>
        <v>0</v>
      </c>
      <c r="F314" s="418" t="s">
        <v>1216</v>
      </c>
      <c r="G314" s="419" t="s">
        <v>1796</v>
      </c>
      <c r="H314" s="419" t="s">
        <v>1797</v>
      </c>
      <c r="I314" s="149">
        <v>27</v>
      </c>
      <c r="J314" s="402">
        <v>45170</v>
      </c>
      <c r="K314" s="419" t="s">
        <v>1798</v>
      </c>
    </row>
    <row r="315" spans="1:11" ht="18.75" customHeight="1" x14ac:dyDescent="0.2">
      <c r="A315" s="132">
        <f t="shared" si="32"/>
        <v>286</v>
      </c>
      <c r="B315" s="261" t="s">
        <v>1799</v>
      </c>
      <c r="C315" s="382">
        <v>55</v>
      </c>
      <c r="D315" s="140"/>
      <c r="E315" s="418">
        <f t="shared" si="34"/>
        <v>0</v>
      </c>
      <c r="F315" s="418" t="s">
        <v>1216</v>
      </c>
      <c r="G315" s="419" t="s">
        <v>1800</v>
      </c>
      <c r="H315" s="419" t="s">
        <v>642</v>
      </c>
      <c r="I315" s="149">
        <v>26</v>
      </c>
      <c r="J315" s="402">
        <v>45170</v>
      </c>
      <c r="K315" s="419" t="s">
        <v>1801</v>
      </c>
    </row>
    <row r="316" spans="1:11" ht="18.75" customHeight="1" x14ac:dyDescent="0.2">
      <c r="A316" s="132">
        <f t="shared" si="32"/>
        <v>287</v>
      </c>
      <c r="B316" s="261" t="s">
        <v>1802</v>
      </c>
      <c r="C316" s="382">
        <v>55</v>
      </c>
      <c r="D316" s="140"/>
      <c r="E316" s="425">
        <f t="shared" si="34"/>
        <v>0</v>
      </c>
      <c r="F316" s="425" t="s">
        <v>1216</v>
      </c>
      <c r="G316" s="426" t="s">
        <v>1803</v>
      </c>
      <c r="H316" s="426" t="s">
        <v>1804</v>
      </c>
      <c r="I316" s="149">
        <v>16</v>
      </c>
      <c r="J316" s="402">
        <v>45170</v>
      </c>
      <c r="K316" s="426" t="s">
        <v>1805</v>
      </c>
    </row>
    <row r="317" spans="1:11" ht="18.75" customHeight="1" x14ac:dyDescent="0.2">
      <c r="A317" s="132">
        <f t="shared" si="32"/>
        <v>288</v>
      </c>
      <c r="B317" s="261" t="s">
        <v>1810</v>
      </c>
      <c r="C317" s="382">
        <v>300</v>
      </c>
      <c r="D317" s="140"/>
      <c r="E317" s="432">
        <f t="shared" si="33"/>
        <v>0</v>
      </c>
      <c r="F317" s="432" t="s">
        <v>57</v>
      </c>
      <c r="G317" s="434" t="s">
        <v>308</v>
      </c>
      <c r="H317" s="434" t="s">
        <v>1807</v>
      </c>
      <c r="I317" s="149">
        <v>10</v>
      </c>
      <c r="J317" s="402">
        <v>44986</v>
      </c>
      <c r="K317" s="434" t="s">
        <v>1808</v>
      </c>
    </row>
    <row r="318" spans="1:11" ht="18.75" customHeight="1" x14ac:dyDescent="0.2">
      <c r="A318" s="132">
        <f t="shared" si="32"/>
        <v>289</v>
      </c>
      <c r="B318" s="261" t="s">
        <v>1828</v>
      </c>
      <c r="C318" s="382">
        <v>60</v>
      </c>
      <c r="D318" s="140"/>
      <c r="E318" s="432">
        <f t="shared" ref="E318" si="35">C318*D318</f>
        <v>0</v>
      </c>
      <c r="F318" s="432" t="s">
        <v>57</v>
      </c>
      <c r="G318" s="432" t="s">
        <v>785</v>
      </c>
      <c r="H318" s="434" t="s">
        <v>789</v>
      </c>
      <c r="I318" s="149">
        <v>24</v>
      </c>
      <c r="J318" s="402">
        <v>45315</v>
      </c>
      <c r="K318" s="434" t="s">
        <v>1829</v>
      </c>
    </row>
    <row r="319" spans="1:11" ht="18.75" customHeight="1" x14ac:dyDescent="0.2">
      <c r="A319" s="132">
        <f t="shared" si="32"/>
        <v>290</v>
      </c>
      <c r="B319" s="261" t="s">
        <v>1839</v>
      </c>
      <c r="C319" s="382">
        <v>75</v>
      </c>
      <c r="D319" s="140"/>
      <c r="E319" s="455">
        <f t="shared" si="33"/>
        <v>0</v>
      </c>
      <c r="F319" s="455" t="s">
        <v>57</v>
      </c>
      <c r="G319" s="455" t="s">
        <v>1840</v>
      </c>
      <c r="H319" s="456" t="s">
        <v>633</v>
      </c>
      <c r="I319" s="149">
        <v>20</v>
      </c>
      <c r="J319" s="402">
        <v>45315</v>
      </c>
      <c r="K319" s="456" t="s">
        <v>1841</v>
      </c>
    </row>
    <row r="320" spans="1:11" ht="18.75" customHeight="1" x14ac:dyDescent="0.2">
      <c r="A320" s="132">
        <f t="shared" si="32"/>
        <v>291</v>
      </c>
      <c r="B320" s="261" t="s">
        <v>2007</v>
      </c>
      <c r="C320" s="382">
        <v>280</v>
      </c>
      <c r="D320" s="140"/>
      <c r="E320" s="455">
        <f t="shared" si="33"/>
        <v>0</v>
      </c>
      <c r="F320" s="455" t="s">
        <v>57</v>
      </c>
      <c r="G320" s="455" t="s">
        <v>360</v>
      </c>
      <c r="H320" s="456" t="s">
        <v>633</v>
      </c>
      <c r="I320" s="149">
        <v>16</v>
      </c>
      <c r="J320" s="402">
        <v>45170</v>
      </c>
      <c r="K320" s="456" t="s">
        <v>2001</v>
      </c>
    </row>
    <row r="321" spans="1:11" ht="18.75" customHeight="1" x14ac:dyDescent="0.2">
      <c r="A321" s="132">
        <f t="shared" si="32"/>
        <v>292</v>
      </c>
      <c r="B321" s="261" t="s">
        <v>2006</v>
      </c>
      <c r="C321" s="382">
        <v>170</v>
      </c>
      <c r="D321" s="140"/>
      <c r="E321" s="455">
        <f t="shared" si="33"/>
        <v>0</v>
      </c>
      <c r="F321" s="455" t="s">
        <v>57</v>
      </c>
      <c r="G321" s="455" t="s">
        <v>852</v>
      </c>
      <c r="H321" s="456" t="s">
        <v>642</v>
      </c>
      <c r="I321" s="149"/>
      <c r="J321" s="402">
        <v>45383</v>
      </c>
      <c r="K321" s="465"/>
    </row>
    <row r="322" spans="1:11" ht="18.75" customHeight="1" x14ac:dyDescent="0.2">
      <c r="A322" s="132">
        <f t="shared" si="32"/>
        <v>293</v>
      </c>
      <c r="B322" s="261" t="s">
        <v>2005</v>
      </c>
      <c r="C322" s="382">
        <v>130</v>
      </c>
      <c r="D322" s="140"/>
      <c r="E322" s="464">
        <f t="shared" si="33"/>
        <v>0</v>
      </c>
      <c r="F322" s="464" t="s">
        <v>57</v>
      </c>
      <c r="G322" s="464" t="s">
        <v>852</v>
      </c>
      <c r="H322" s="465" t="s">
        <v>642</v>
      </c>
      <c r="I322" s="149">
        <v>10</v>
      </c>
      <c r="J322" s="402">
        <v>45383</v>
      </c>
      <c r="K322" s="465" t="s">
        <v>2004</v>
      </c>
    </row>
    <row r="323" spans="1:11" ht="18.75" customHeight="1" x14ac:dyDescent="0.2">
      <c r="A323" s="132"/>
      <c r="B323" s="436"/>
      <c r="C323" s="68"/>
      <c r="D323" s="132"/>
      <c r="E323" s="68"/>
      <c r="F323" s="248"/>
      <c r="G323" s="426"/>
      <c r="H323" s="426"/>
      <c r="I323" s="249"/>
      <c r="J323" s="323"/>
      <c r="K323" s="313"/>
    </row>
    <row r="324" spans="1:11" ht="18.75" customHeight="1" x14ac:dyDescent="0.2">
      <c r="A324" s="132"/>
      <c r="B324" s="77" t="s">
        <v>316</v>
      </c>
      <c r="C324" s="400"/>
      <c r="D324" s="69"/>
      <c r="E324" s="68"/>
      <c r="F324" s="248"/>
      <c r="G324" s="248"/>
      <c r="H324" s="70"/>
      <c r="I324" s="249"/>
      <c r="J324" s="323"/>
      <c r="K324" s="132"/>
    </row>
    <row r="325" spans="1:11" ht="18.75" customHeight="1" x14ac:dyDescent="0.2">
      <c r="A325" s="130">
        <f>A322+1</f>
        <v>294</v>
      </c>
      <c r="B325" s="261" t="s">
        <v>275</v>
      </c>
      <c r="C325" s="382">
        <v>40</v>
      </c>
      <c r="D325" s="140"/>
      <c r="E325" s="139">
        <f t="shared" ref="E325:E331" si="36">C325*D325</f>
        <v>0</v>
      </c>
      <c r="F325" s="139" t="s">
        <v>99</v>
      </c>
      <c r="G325" s="251" t="s">
        <v>39</v>
      </c>
      <c r="H325" s="251" t="s">
        <v>40</v>
      </c>
      <c r="I325" s="149">
        <v>10</v>
      </c>
      <c r="J325" s="323"/>
      <c r="K325" s="251" t="s">
        <v>649</v>
      </c>
    </row>
    <row r="326" spans="1:11" ht="18.75" customHeight="1" x14ac:dyDescent="0.2">
      <c r="A326" s="130">
        <f>A325+1</f>
        <v>295</v>
      </c>
      <c r="B326" s="261" t="s">
        <v>276</v>
      </c>
      <c r="C326" s="382">
        <v>32</v>
      </c>
      <c r="D326" s="140"/>
      <c r="E326" s="139">
        <f t="shared" si="36"/>
        <v>0</v>
      </c>
      <c r="F326" s="139" t="s">
        <v>99</v>
      </c>
      <c r="G326" s="251" t="s">
        <v>39</v>
      </c>
      <c r="H326" s="251" t="s">
        <v>40</v>
      </c>
      <c r="I326" s="149">
        <v>10</v>
      </c>
      <c r="J326" s="323"/>
      <c r="K326" s="164" t="s">
        <v>257</v>
      </c>
    </row>
    <row r="327" spans="1:11" ht="18.75" customHeight="1" x14ac:dyDescent="0.2">
      <c r="A327" s="130">
        <f t="shared" ref="A327:A345" si="37">A326+1</f>
        <v>296</v>
      </c>
      <c r="B327" s="261" t="s">
        <v>309</v>
      </c>
      <c r="C327" s="382">
        <v>40</v>
      </c>
      <c r="D327" s="140"/>
      <c r="E327" s="139">
        <f t="shared" si="36"/>
        <v>0</v>
      </c>
      <c r="F327" s="139" t="s">
        <v>99</v>
      </c>
      <c r="G327" s="251" t="s">
        <v>39</v>
      </c>
      <c r="H327" s="251" t="s">
        <v>40</v>
      </c>
      <c r="I327" s="149">
        <v>12</v>
      </c>
      <c r="J327" s="323"/>
      <c r="K327" s="251" t="s">
        <v>651</v>
      </c>
    </row>
    <row r="328" spans="1:11" ht="18.75" customHeight="1" x14ac:dyDescent="0.2">
      <c r="A328" s="130">
        <f t="shared" si="37"/>
        <v>297</v>
      </c>
      <c r="B328" s="261" t="s">
        <v>277</v>
      </c>
      <c r="C328" s="382">
        <v>35</v>
      </c>
      <c r="D328" s="140"/>
      <c r="E328" s="139">
        <f t="shared" si="36"/>
        <v>0</v>
      </c>
      <c r="F328" s="139" t="s">
        <v>99</v>
      </c>
      <c r="G328" s="251" t="s">
        <v>39</v>
      </c>
      <c r="H328" s="251" t="s">
        <v>40</v>
      </c>
      <c r="I328" s="149">
        <v>10</v>
      </c>
      <c r="J328" s="323"/>
      <c r="K328" s="251" t="s">
        <v>650</v>
      </c>
    </row>
    <row r="329" spans="1:11" ht="18.75" customHeight="1" x14ac:dyDescent="0.2">
      <c r="A329" s="130">
        <f t="shared" si="37"/>
        <v>298</v>
      </c>
      <c r="B329" s="261" t="s">
        <v>278</v>
      </c>
      <c r="C329" s="68">
        <v>85</v>
      </c>
      <c r="D329" s="140"/>
      <c r="E329" s="139">
        <f t="shared" si="36"/>
        <v>0</v>
      </c>
      <c r="F329" s="139" t="s">
        <v>99</v>
      </c>
      <c r="G329" s="251" t="s">
        <v>112</v>
      </c>
      <c r="H329" s="251" t="s">
        <v>112</v>
      </c>
      <c r="I329" s="149">
        <v>64</v>
      </c>
      <c r="J329" s="323"/>
      <c r="K329" s="251" t="s">
        <v>225</v>
      </c>
    </row>
    <row r="330" spans="1:11" ht="18.75" customHeight="1" x14ac:dyDescent="0.2">
      <c r="A330" s="130">
        <f t="shared" si="37"/>
        <v>299</v>
      </c>
      <c r="B330" s="261" t="s">
        <v>310</v>
      </c>
      <c r="C330" s="382">
        <v>50</v>
      </c>
      <c r="D330" s="140"/>
      <c r="E330" s="139">
        <f t="shared" si="36"/>
        <v>0</v>
      </c>
      <c r="F330" s="139" t="s">
        <v>99</v>
      </c>
      <c r="G330" s="251" t="s">
        <v>39</v>
      </c>
      <c r="H330" s="141" t="s">
        <v>40</v>
      </c>
      <c r="I330" s="149">
        <v>20</v>
      </c>
      <c r="J330" s="323"/>
      <c r="K330" s="164" t="s">
        <v>249</v>
      </c>
    </row>
    <row r="331" spans="1:11" ht="18.75" customHeight="1" x14ac:dyDescent="0.2">
      <c r="A331" s="130">
        <f t="shared" si="37"/>
        <v>300</v>
      </c>
      <c r="B331" s="261" t="s">
        <v>331</v>
      </c>
      <c r="C331" s="382">
        <v>60</v>
      </c>
      <c r="D331" s="140"/>
      <c r="E331" s="139">
        <f t="shared" si="36"/>
        <v>0</v>
      </c>
      <c r="F331" s="139" t="s">
        <v>99</v>
      </c>
      <c r="G331" s="251" t="s">
        <v>137</v>
      </c>
      <c r="H331" s="141" t="s">
        <v>102</v>
      </c>
      <c r="I331" s="149">
        <v>20</v>
      </c>
      <c r="J331" s="323"/>
      <c r="K331" s="164" t="s">
        <v>261</v>
      </c>
    </row>
    <row r="332" spans="1:11" ht="18.75" customHeight="1" x14ac:dyDescent="0.2">
      <c r="A332" s="130">
        <f t="shared" si="37"/>
        <v>301</v>
      </c>
      <c r="B332" s="261" t="s">
        <v>432</v>
      </c>
      <c r="C332" s="382">
        <v>65</v>
      </c>
      <c r="D332" s="140"/>
      <c r="E332" s="139">
        <f t="shared" ref="E332:E338" si="38">C332*D332</f>
        <v>0</v>
      </c>
      <c r="F332" s="139" t="s">
        <v>99</v>
      </c>
      <c r="G332" s="251" t="s">
        <v>334</v>
      </c>
      <c r="H332" s="251" t="s">
        <v>334</v>
      </c>
      <c r="I332" s="149">
        <v>24</v>
      </c>
      <c r="J332" s="323"/>
      <c r="K332" s="251" t="s">
        <v>537</v>
      </c>
    </row>
    <row r="333" spans="1:11" ht="18.75" customHeight="1" x14ac:dyDescent="0.2">
      <c r="A333" s="130">
        <f t="shared" si="37"/>
        <v>302</v>
      </c>
      <c r="B333" s="261" t="s">
        <v>932</v>
      </c>
      <c r="C333" s="68">
        <v>40</v>
      </c>
      <c r="D333" s="140"/>
      <c r="E333" s="139">
        <f t="shared" si="38"/>
        <v>0</v>
      </c>
      <c r="F333" s="139" t="s">
        <v>99</v>
      </c>
      <c r="G333" s="251" t="s">
        <v>371</v>
      </c>
      <c r="H333" s="251" t="s">
        <v>342</v>
      </c>
      <c r="I333" s="149">
        <v>16</v>
      </c>
      <c r="J333" s="323"/>
      <c r="K333" s="251" t="s">
        <v>344</v>
      </c>
    </row>
    <row r="334" spans="1:11" ht="18.75" customHeight="1" x14ac:dyDescent="0.2">
      <c r="A334" s="130">
        <f t="shared" si="37"/>
        <v>303</v>
      </c>
      <c r="B334" s="261" t="s">
        <v>730</v>
      </c>
      <c r="C334" s="382">
        <v>80</v>
      </c>
      <c r="D334" s="140"/>
      <c r="E334" s="139">
        <f t="shared" si="38"/>
        <v>0</v>
      </c>
      <c r="F334" s="139" t="s">
        <v>99</v>
      </c>
      <c r="G334" s="251" t="s">
        <v>372</v>
      </c>
      <c r="H334" s="251" t="s">
        <v>373</v>
      </c>
      <c r="I334" s="149">
        <v>24</v>
      </c>
      <c r="J334" s="323"/>
      <c r="K334" s="251" t="s">
        <v>377</v>
      </c>
    </row>
    <row r="335" spans="1:11" ht="18.75" customHeight="1" x14ac:dyDescent="0.2">
      <c r="A335" s="130">
        <f t="shared" si="37"/>
        <v>304</v>
      </c>
      <c r="B335" s="261" t="s">
        <v>584</v>
      </c>
      <c r="C335" s="382">
        <v>55</v>
      </c>
      <c r="D335" s="147"/>
      <c r="E335" s="139">
        <f t="shared" si="38"/>
        <v>0</v>
      </c>
      <c r="F335" s="139" t="s">
        <v>99</v>
      </c>
      <c r="G335" s="251" t="s">
        <v>408</v>
      </c>
      <c r="H335" s="165" t="s">
        <v>407</v>
      </c>
      <c r="I335" s="251">
        <v>20</v>
      </c>
      <c r="J335" s="323"/>
      <c r="K335" s="251" t="s">
        <v>409</v>
      </c>
    </row>
    <row r="336" spans="1:11" ht="18.75" customHeight="1" x14ac:dyDescent="0.2">
      <c r="A336" s="130">
        <f t="shared" si="37"/>
        <v>305</v>
      </c>
      <c r="B336" s="261" t="s">
        <v>585</v>
      </c>
      <c r="C336" s="68">
        <v>55</v>
      </c>
      <c r="D336" s="147"/>
      <c r="E336" s="139">
        <f t="shared" si="38"/>
        <v>0</v>
      </c>
      <c r="F336" s="139" t="s">
        <v>99</v>
      </c>
      <c r="G336" s="251" t="s">
        <v>420</v>
      </c>
      <c r="H336" s="251" t="s">
        <v>415</v>
      </c>
      <c r="I336" s="251">
        <v>24</v>
      </c>
      <c r="J336" s="323"/>
      <c r="K336" s="251" t="s">
        <v>419</v>
      </c>
    </row>
    <row r="337" spans="1:11" ht="18.75" customHeight="1" x14ac:dyDescent="0.2">
      <c r="A337" s="130">
        <f t="shared" si="37"/>
        <v>306</v>
      </c>
      <c r="B337" s="261" t="s">
        <v>586</v>
      </c>
      <c r="C337" s="382">
        <v>45</v>
      </c>
      <c r="D337" s="147"/>
      <c r="E337" s="139">
        <f t="shared" si="38"/>
        <v>0</v>
      </c>
      <c r="F337" s="148" t="s">
        <v>99</v>
      </c>
      <c r="G337" s="251" t="s">
        <v>343</v>
      </c>
      <c r="H337" s="251" t="s">
        <v>342</v>
      </c>
      <c r="I337" s="251">
        <v>16</v>
      </c>
      <c r="J337" s="323"/>
      <c r="K337" s="251" t="s">
        <v>472</v>
      </c>
    </row>
    <row r="338" spans="1:11" ht="18.75" customHeight="1" x14ac:dyDescent="0.2">
      <c r="A338" s="130">
        <f t="shared" si="37"/>
        <v>307</v>
      </c>
      <c r="B338" s="261" t="s">
        <v>587</v>
      </c>
      <c r="C338" s="382">
        <v>140</v>
      </c>
      <c r="D338" s="147"/>
      <c r="E338" s="139">
        <f t="shared" si="38"/>
        <v>0</v>
      </c>
      <c r="F338" s="148" t="s">
        <v>99</v>
      </c>
      <c r="G338" s="251" t="s">
        <v>471</v>
      </c>
      <c r="H338" s="251" t="s">
        <v>373</v>
      </c>
      <c r="I338" s="251">
        <v>40</v>
      </c>
      <c r="J338" s="323"/>
      <c r="K338" s="251" t="s">
        <v>473</v>
      </c>
    </row>
    <row r="339" spans="1:11" ht="18.75" customHeight="1" x14ac:dyDescent="0.2">
      <c r="A339" s="130">
        <f t="shared" si="37"/>
        <v>308</v>
      </c>
      <c r="B339" s="261" t="s">
        <v>588</v>
      </c>
      <c r="C339" s="382">
        <v>60</v>
      </c>
      <c r="D339" s="147"/>
      <c r="E339" s="139">
        <f t="shared" ref="E339:E345" si="39">C339*D339</f>
        <v>0</v>
      </c>
      <c r="F339" s="148" t="s">
        <v>99</v>
      </c>
      <c r="G339" s="251" t="s">
        <v>519</v>
      </c>
      <c r="H339" s="251" t="s">
        <v>520</v>
      </c>
      <c r="I339" s="251">
        <v>16</v>
      </c>
      <c r="J339" s="323"/>
      <c r="K339" s="251" t="s">
        <v>522</v>
      </c>
    </row>
    <row r="340" spans="1:11" ht="18.75" customHeight="1" x14ac:dyDescent="0.2">
      <c r="A340" s="130">
        <f t="shared" si="37"/>
        <v>309</v>
      </c>
      <c r="B340" s="261" t="s">
        <v>747</v>
      </c>
      <c r="C340" s="382">
        <v>60</v>
      </c>
      <c r="D340" s="147"/>
      <c r="E340" s="139">
        <f t="shared" si="39"/>
        <v>0</v>
      </c>
      <c r="F340" s="148" t="s">
        <v>99</v>
      </c>
      <c r="G340" s="251" t="s">
        <v>538</v>
      </c>
      <c r="H340" s="251" t="s">
        <v>539</v>
      </c>
      <c r="I340" s="251">
        <v>14</v>
      </c>
      <c r="J340" s="323"/>
      <c r="K340" s="251" t="s">
        <v>540</v>
      </c>
    </row>
    <row r="341" spans="1:11" ht="18.75" customHeight="1" x14ac:dyDescent="0.2">
      <c r="A341" s="130">
        <f>A340+1</f>
        <v>310</v>
      </c>
      <c r="B341" s="261" t="s">
        <v>748</v>
      </c>
      <c r="C341" s="382">
        <v>45</v>
      </c>
      <c r="D341" s="147"/>
      <c r="E341" s="139">
        <f t="shared" si="39"/>
        <v>0</v>
      </c>
      <c r="F341" s="148" t="s">
        <v>99</v>
      </c>
      <c r="G341" s="251" t="s">
        <v>538</v>
      </c>
      <c r="H341" s="251" t="s">
        <v>541</v>
      </c>
      <c r="I341" s="251">
        <v>12</v>
      </c>
      <c r="J341" s="323"/>
      <c r="K341" s="251" t="s">
        <v>543</v>
      </c>
    </row>
    <row r="342" spans="1:11" ht="18.75" customHeight="1" x14ac:dyDescent="0.2">
      <c r="A342" s="130">
        <f t="shared" si="37"/>
        <v>311</v>
      </c>
      <c r="B342" s="261" t="s">
        <v>749</v>
      </c>
      <c r="C342" s="382">
        <v>65</v>
      </c>
      <c r="D342" s="147"/>
      <c r="E342" s="139">
        <f t="shared" si="39"/>
        <v>0</v>
      </c>
      <c r="F342" s="148" t="s">
        <v>99</v>
      </c>
      <c r="G342" s="251" t="s">
        <v>538</v>
      </c>
      <c r="H342" s="251" t="s">
        <v>542</v>
      </c>
      <c r="I342" s="251">
        <v>16</v>
      </c>
      <c r="J342" s="323"/>
      <c r="K342" s="251" t="s">
        <v>544</v>
      </c>
    </row>
    <row r="343" spans="1:11" ht="18.75" customHeight="1" x14ac:dyDescent="0.2">
      <c r="A343" s="130">
        <f t="shared" si="37"/>
        <v>312</v>
      </c>
      <c r="B343" s="261" t="s">
        <v>750</v>
      </c>
      <c r="C343" s="68">
        <v>90</v>
      </c>
      <c r="D343" s="147"/>
      <c r="E343" s="139">
        <f t="shared" si="39"/>
        <v>0</v>
      </c>
      <c r="F343" s="148" t="s">
        <v>1843</v>
      </c>
      <c r="G343" s="251" t="s">
        <v>408</v>
      </c>
      <c r="H343" s="251" t="s">
        <v>407</v>
      </c>
      <c r="I343" s="251">
        <v>12</v>
      </c>
      <c r="J343" s="323"/>
      <c r="K343" s="251" t="s">
        <v>613</v>
      </c>
    </row>
    <row r="344" spans="1:11" ht="18.75" customHeight="1" x14ac:dyDescent="0.2">
      <c r="A344" s="130">
        <f t="shared" si="37"/>
        <v>313</v>
      </c>
      <c r="B344" s="261" t="s">
        <v>751</v>
      </c>
      <c r="C344" s="382">
        <v>100</v>
      </c>
      <c r="D344" s="147"/>
      <c r="E344" s="139">
        <f t="shared" si="39"/>
        <v>0</v>
      </c>
      <c r="F344" s="148" t="s">
        <v>99</v>
      </c>
      <c r="G344" s="251" t="s">
        <v>456</v>
      </c>
      <c r="H344" s="251" t="s">
        <v>514</v>
      </c>
      <c r="I344" s="251">
        <v>16</v>
      </c>
      <c r="J344" s="323"/>
      <c r="K344" s="251" t="s">
        <v>614</v>
      </c>
    </row>
    <row r="345" spans="1:11" ht="18.75" customHeight="1" x14ac:dyDescent="0.2">
      <c r="A345" s="130">
        <f t="shared" si="37"/>
        <v>314</v>
      </c>
      <c r="B345" s="261" t="s">
        <v>752</v>
      </c>
      <c r="C345" s="68">
        <v>70</v>
      </c>
      <c r="D345" s="147"/>
      <c r="E345" s="139">
        <f t="shared" si="39"/>
        <v>0</v>
      </c>
      <c r="F345" s="148" t="s">
        <v>1843</v>
      </c>
      <c r="G345" s="251" t="s">
        <v>415</v>
      </c>
      <c r="H345" s="251" t="s">
        <v>415</v>
      </c>
      <c r="I345" s="251">
        <v>24</v>
      </c>
      <c r="J345" s="323"/>
      <c r="K345" s="251" t="s">
        <v>615</v>
      </c>
    </row>
    <row r="346" spans="1:11" ht="18.75" customHeight="1" x14ac:dyDescent="0.2">
      <c r="A346" s="130">
        <f t="shared" ref="A346:A396" si="40">A345+1</f>
        <v>315</v>
      </c>
      <c r="B346" s="261" t="s">
        <v>903</v>
      </c>
      <c r="C346" s="382">
        <v>85</v>
      </c>
      <c r="D346" s="147"/>
      <c r="E346" s="139">
        <f t="shared" ref="E346:E372" si="41">C346*D346</f>
        <v>0</v>
      </c>
      <c r="F346" s="148" t="s">
        <v>99</v>
      </c>
      <c r="G346" s="251" t="s">
        <v>675</v>
      </c>
      <c r="H346" s="251" t="s">
        <v>676</v>
      </c>
      <c r="I346" s="251">
        <v>28</v>
      </c>
      <c r="J346" s="323"/>
      <c r="K346" s="251" t="s">
        <v>677</v>
      </c>
    </row>
    <row r="347" spans="1:11" ht="18.75" customHeight="1" x14ac:dyDescent="0.2">
      <c r="A347" s="130">
        <f t="shared" si="40"/>
        <v>316</v>
      </c>
      <c r="B347" s="261" t="s">
        <v>753</v>
      </c>
      <c r="C347" s="68">
        <v>55</v>
      </c>
      <c r="D347" s="147"/>
      <c r="E347" s="139">
        <f t="shared" si="41"/>
        <v>0</v>
      </c>
      <c r="F347" s="148" t="s">
        <v>99</v>
      </c>
      <c r="G347" s="251" t="s">
        <v>716</v>
      </c>
      <c r="H347" s="251" t="s">
        <v>361</v>
      </c>
      <c r="I347" s="251">
        <v>20</v>
      </c>
      <c r="J347" s="323"/>
      <c r="K347" s="251" t="s">
        <v>723</v>
      </c>
    </row>
    <row r="348" spans="1:11" ht="18.75" customHeight="1" x14ac:dyDescent="0.2">
      <c r="A348" s="130">
        <f t="shared" si="40"/>
        <v>317</v>
      </c>
      <c r="B348" s="261" t="s">
        <v>754</v>
      </c>
      <c r="C348" s="382">
        <v>80</v>
      </c>
      <c r="D348" s="147"/>
      <c r="E348" s="139">
        <f t="shared" si="41"/>
        <v>0</v>
      </c>
      <c r="F348" s="148" t="s">
        <v>99</v>
      </c>
      <c r="G348" s="251" t="s">
        <v>717</v>
      </c>
      <c r="H348" s="251" t="s">
        <v>718</v>
      </c>
      <c r="I348" s="251">
        <v>20</v>
      </c>
      <c r="J348" s="323"/>
      <c r="K348" s="251" t="s">
        <v>722</v>
      </c>
    </row>
    <row r="349" spans="1:11" ht="18.75" customHeight="1" x14ac:dyDescent="0.2">
      <c r="A349" s="130">
        <f t="shared" si="40"/>
        <v>318</v>
      </c>
      <c r="B349" s="261" t="s">
        <v>755</v>
      </c>
      <c r="C349" s="382">
        <v>67</v>
      </c>
      <c r="D349" s="147"/>
      <c r="E349" s="139">
        <f t="shared" si="41"/>
        <v>0</v>
      </c>
      <c r="F349" s="148" t="s">
        <v>99</v>
      </c>
      <c r="G349" s="251" t="s">
        <v>717</v>
      </c>
      <c r="H349" s="251" t="s">
        <v>361</v>
      </c>
      <c r="I349" s="251">
        <v>16</v>
      </c>
      <c r="J349" s="323"/>
      <c r="K349" s="251" t="s">
        <v>721</v>
      </c>
    </row>
    <row r="350" spans="1:11" ht="18.75" customHeight="1" x14ac:dyDescent="0.2">
      <c r="A350" s="130">
        <f t="shared" si="40"/>
        <v>319</v>
      </c>
      <c r="B350" s="261" t="s">
        <v>1272</v>
      </c>
      <c r="C350" s="382">
        <v>75</v>
      </c>
      <c r="D350" s="147"/>
      <c r="E350" s="139">
        <f t="shared" si="41"/>
        <v>0</v>
      </c>
      <c r="F350" s="148" t="s">
        <v>99</v>
      </c>
      <c r="G350" s="251" t="s">
        <v>719</v>
      </c>
      <c r="H350" s="251" t="s">
        <v>719</v>
      </c>
      <c r="I350" s="251">
        <v>24</v>
      </c>
      <c r="J350" s="323"/>
      <c r="K350" s="251" t="s">
        <v>720</v>
      </c>
    </row>
    <row r="351" spans="1:11" ht="18.75" customHeight="1" x14ac:dyDescent="0.2">
      <c r="A351" s="130">
        <f t="shared" si="40"/>
        <v>320</v>
      </c>
      <c r="B351" s="261" t="s">
        <v>1057</v>
      </c>
      <c r="C351" s="382">
        <v>100</v>
      </c>
      <c r="D351" s="147"/>
      <c r="E351" s="139">
        <f t="shared" si="41"/>
        <v>0</v>
      </c>
      <c r="F351" s="148" t="s">
        <v>99</v>
      </c>
      <c r="G351" s="251" t="s">
        <v>771</v>
      </c>
      <c r="H351" s="251" t="s">
        <v>772</v>
      </c>
      <c r="I351" s="251">
        <v>28</v>
      </c>
      <c r="J351" s="323"/>
      <c r="K351" s="251" t="s">
        <v>773</v>
      </c>
    </row>
    <row r="352" spans="1:11" ht="18.75" customHeight="1" x14ac:dyDescent="0.2">
      <c r="A352" s="130">
        <f t="shared" si="40"/>
        <v>321</v>
      </c>
      <c r="B352" s="261" t="s">
        <v>1058</v>
      </c>
      <c r="C352" s="382">
        <v>105</v>
      </c>
      <c r="D352" s="147"/>
      <c r="E352" s="139">
        <f t="shared" si="41"/>
        <v>0</v>
      </c>
      <c r="F352" s="148" t="s">
        <v>99</v>
      </c>
      <c r="G352" s="251" t="s">
        <v>717</v>
      </c>
      <c r="H352" s="251" t="s">
        <v>799</v>
      </c>
      <c r="I352" s="251">
        <v>36</v>
      </c>
      <c r="J352" s="323"/>
      <c r="K352" s="251" t="s">
        <v>803</v>
      </c>
    </row>
    <row r="353" spans="1:11" ht="18.75" customHeight="1" x14ac:dyDescent="0.2">
      <c r="A353" s="130">
        <f t="shared" si="40"/>
        <v>322</v>
      </c>
      <c r="B353" s="261" t="s">
        <v>1059</v>
      </c>
      <c r="C353" s="382">
        <v>70</v>
      </c>
      <c r="D353" s="147"/>
      <c r="E353" s="139">
        <f t="shared" si="41"/>
        <v>0</v>
      </c>
      <c r="F353" s="148" t="s">
        <v>99</v>
      </c>
      <c r="G353" s="251" t="s">
        <v>800</v>
      </c>
      <c r="H353" s="251" t="s">
        <v>801</v>
      </c>
      <c r="I353" s="251">
        <v>20</v>
      </c>
      <c r="J353" s="323"/>
      <c r="K353" s="251" t="s">
        <v>805</v>
      </c>
    </row>
    <row r="354" spans="1:11" ht="18.75" customHeight="1" x14ac:dyDescent="0.2">
      <c r="A354" s="130">
        <f t="shared" si="40"/>
        <v>323</v>
      </c>
      <c r="B354" s="262" t="s">
        <v>1105</v>
      </c>
      <c r="C354" s="68">
        <v>110</v>
      </c>
      <c r="D354" s="147"/>
      <c r="E354" s="139">
        <f t="shared" si="41"/>
        <v>0</v>
      </c>
      <c r="F354" s="148" t="s">
        <v>99</v>
      </c>
      <c r="G354" s="251" t="s">
        <v>717</v>
      </c>
      <c r="H354" s="251" t="s">
        <v>794</v>
      </c>
      <c r="I354" s="251">
        <v>40</v>
      </c>
      <c r="J354" s="323"/>
      <c r="K354" s="251" t="s">
        <v>804</v>
      </c>
    </row>
    <row r="355" spans="1:11" ht="18.75" customHeight="1" x14ac:dyDescent="0.2">
      <c r="A355" s="130">
        <f t="shared" si="40"/>
        <v>324</v>
      </c>
      <c r="B355" s="261" t="s">
        <v>1106</v>
      </c>
      <c r="C355" s="382">
        <v>95</v>
      </c>
      <c r="D355" s="147"/>
      <c r="E355" s="139">
        <f t="shared" si="41"/>
        <v>0</v>
      </c>
      <c r="F355" s="148" t="s">
        <v>99</v>
      </c>
      <c r="G355" s="251" t="s">
        <v>796</v>
      </c>
      <c r="H355" s="251" t="s">
        <v>361</v>
      </c>
      <c r="I355" s="251">
        <v>28</v>
      </c>
      <c r="J355" s="323"/>
      <c r="K355" s="251" t="s">
        <v>806</v>
      </c>
    </row>
    <row r="356" spans="1:11" ht="18.75" customHeight="1" x14ac:dyDescent="0.2">
      <c r="A356" s="253">
        <f t="shared" si="40"/>
        <v>325</v>
      </c>
      <c r="B356" s="261" t="s">
        <v>1107</v>
      </c>
      <c r="C356" s="382">
        <v>40</v>
      </c>
      <c r="D356" s="147"/>
      <c r="E356" s="139">
        <f t="shared" si="41"/>
        <v>0</v>
      </c>
      <c r="F356" s="148" t="s">
        <v>99</v>
      </c>
      <c r="G356" s="251" t="s">
        <v>814</v>
      </c>
      <c r="H356" s="251" t="s">
        <v>814</v>
      </c>
      <c r="I356" s="251">
        <v>24</v>
      </c>
      <c r="J356" s="323"/>
      <c r="K356" s="251" t="s">
        <v>815</v>
      </c>
    </row>
    <row r="357" spans="1:11" ht="18.75" customHeight="1" x14ac:dyDescent="0.2">
      <c r="A357" s="130">
        <f t="shared" si="40"/>
        <v>326</v>
      </c>
      <c r="B357" s="261" t="s">
        <v>1039</v>
      </c>
      <c r="C357" s="382">
        <v>75</v>
      </c>
      <c r="D357" s="147"/>
      <c r="E357" s="139">
        <f t="shared" si="41"/>
        <v>0</v>
      </c>
      <c r="F357" s="148" t="s">
        <v>99</v>
      </c>
      <c r="G357" s="251" t="s">
        <v>818</v>
      </c>
      <c r="H357" s="251" t="s">
        <v>819</v>
      </c>
      <c r="I357" s="251">
        <v>20</v>
      </c>
      <c r="J357" s="323"/>
      <c r="K357" s="251" t="s">
        <v>820</v>
      </c>
    </row>
    <row r="358" spans="1:11" ht="18.75" customHeight="1" x14ac:dyDescent="0.2">
      <c r="A358" s="253">
        <f t="shared" si="40"/>
        <v>327</v>
      </c>
      <c r="B358" s="261" t="s">
        <v>1108</v>
      </c>
      <c r="C358" s="68">
        <v>80</v>
      </c>
      <c r="D358" s="147"/>
      <c r="E358" s="139">
        <f t="shared" si="41"/>
        <v>0</v>
      </c>
      <c r="F358" s="148" t="s">
        <v>99</v>
      </c>
      <c r="G358" s="251" t="s">
        <v>822</v>
      </c>
      <c r="H358" s="251" t="s">
        <v>823</v>
      </c>
      <c r="I358" s="251">
        <v>28</v>
      </c>
      <c r="J358" s="323"/>
      <c r="K358" s="251" t="s">
        <v>824</v>
      </c>
    </row>
    <row r="359" spans="1:11" ht="18.75" customHeight="1" x14ac:dyDescent="0.2">
      <c r="A359" s="130">
        <f t="shared" si="40"/>
        <v>328</v>
      </c>
      <c r="B359" s="261" t="s">
        <v>1109</v>
      </c>
      <c r="C359" s="382">
        <v>75</v>
      </c>
      <c r="D359" s="147"/>
      <c r="E359" s="139">
        <f t="shared" si="41"/>
        <v>0</v>
      </c>
      <c r="F359" s="148" t="s">
        <v>99</v>
      </c>
      <c r="G359" s="251" t="s">
        <v>885</v>
      </c>
      <c r="H359" s="251" t="s">
        <v>355</v>
      </c>
      <c r="I359" s="251">
        <v>20</v>
      </c>
      <c r="J359" s="323"/>
      <c r="K359" s="251" t="s">
        <v>884</v>
      </c>
    </row>
    <row r="360" spans="1:11" s="58" customFormat="1" ht="18.75" customHeight="1" x14ac:dyDescent="0.2">
      <c r="A360" s="129">
        <f t="shared" si="40"/>
        <v>329</v>
      </c>
      <c r="B360" s="261" t="s">
        <v>1110</v>
      </c>
      <c r="C360" s="385">
        <v>80</v>
      </c>
      <c r="D360" s="172"/>
      <c r="E360" s="173">
        <f t="shared" si="41"/>
        <v>0</v>
      </c>
      <c r="F360" s="174" t="s">
        <v>99</v>
      </c>
      <c r="G360" s="165" t="s">
        <v>957</v>
      </c>
      <c r="H360" s="165" t="s">
        <v>958</v>
      </c>
      <c r="I360" s="165">
        <v>22</v>
      </c>
      <c r="J360" s="329"/>
      <c r="K360" s="165" t="s">
        <v>959</v>
      </c>
    </row>
    <row r="361" spans="1:11" ht="18.75" customHeight="1" x14ac:dyDescent="0.2">
      <c r="A361" s="130">
        <f>A360+1</f>
        <v>330</v>
      </c>
      <c r="B361" s="261" t="s">
        <v>1334</v>
      </c>
      <c r="C361" s="382">
        <v>95</v>
      </c>
      <c r="D361" s="147"/>
      <c r="E361" s="139">
        <f t="shared" si="41"/>
        <v>0</v>
      </c>
      <c r="F361" s="148" t="s">
        <v>99</v>
      </c>
      <c r="G361" s="251" t="s">
        <v>1010</v>
      </c>
      <c r="H361" s="251" t="s">
        <v>1006</v>
      </c>
      <c r="I361" s="251">
        <v>38</v>
      </c>
      <c r="J361" s="326">
        <v>2019</v>
      </c>
      <c r="K361" s="251" t="s">
        <v>1011</v>
      </c>
    </row>
    <row r="362" spans="1:11" ht="18.75" customHeight="1" x14ac:dyDescent="0.2">
      <c r="A362" s="129">
        <f t="shared" si="40"/>
        <v>331</v>
      </c>
      <c r="B362" s="261" t="s">
        <v>1335</v>
      </c>
      <c r="C362" s="68">
        <v>75</v>
      </c>
      <c r="D362" s="147"/>
      <c r="E362" s="139">
        <f t="shared" si="41"/>
        <v>0</v>
      </c>
      <c r="F362" s="148" t="s">
        <v>99</v>
      </c>
      <c r="G362" s="251" t="s">
        <v>1012</v>
      </c>
      <c r="H362" s="251" t="s">
        <v>781</v>
      </c>
      <c r="I362" s="251">
        <v>20</v>
      </c>
      <c r="J362" s="323"/>
      <c r="K362" s="251" t="s">
        <v>1013</v>
      </c>
    </row>
    <row r="363" spans="1:11" ht="18.75" customHeight="1" x14ac:dyDescent="0.2">
      <c r="A363" s="130">
        <f>A362+1</f>
        <v>332</v>
      </c>
      <c r="B363" s="261" t="s">
        <v>1520</v>
      </c>
      <c r="C363" s="382">
        <v>300</v>
      </c>
      <c r="D363" s="147"/>
      <c r="E363" s="139">
        <f t="shared" si="41"/>
        <v>0</v>
      </c>
      <c r="F363" s="148" t="s">
        <v>99</v>
      </c>
      <c r="G363" s="251" t="s">
        <v>39</v>
      </c>
      <c r="H363" s="251" t="s">
        <v>39</v>
      </c>
      <c r="I363" s="251">
        <v>20</v>
      </c>
      <c r="J363" s="326">
        <v>2019</v>
      </c>
      <c r="K363" s="251"/>
    </row>
    <row r="364" spans="1:11" ht="18.75" customHeight="1" x14ac:dyDescent="0.2">
      <c r="A364" s="129">
        <f t="shared" si="40"/>
        <v>333</v>
      </c>
      <c r="B364" s="261" t="s">
        <v>1521</v>
      </c>
      <c r="C364" s="68">
        <v>45</v>
      </c>
      <c r="D364" s="133"/>
      <c r="E364" s="139">
        <f t="shared" si="41"/>
        <v>0</v>
      </c>
      <c r="F364" s="185" t="s">
        <v>99</v>
      </c>
      <c r="G364" s="185" t="s">
        <v>1063</v>
      </c>
      <c r="H364" s="185" t="s">
        <v>789</v>
      </c>
      <c r="I364" s="185">
        <v>12</v>
      </c>
      <c r="J364" s="185">
        <v>2019</v>
      </c>
      <c r="K364" s="133" t="s">
        <v>1064</v>
      </c>
    </row>
    <row r="365" spans="1:11" s="60" customFormat="1" ht="18.75" customHeight="1" x14ac:dyDescent="0.2">
      <c r="A365" s="130">
        <f t="shared" si="40"/>
        <v>334</v>
      </c>
      <c r="B365" s="261" t="s">
        <v>1522</v>
      </c>
      <c r="C365" s="68">
        <v>135</v>
      </c>
      <c r="D365" s="133"/>
      <c r="E365" s="139">
        <f t="shared" si="41"/>
        <v>0</v>
      </c>
      <c r="F365" s="185" t="s">
        <v>99</v>
      </c>
      <c r="G365" s="185" t="s">
        <v>1219</v>
      </c>
      <c r="H365" s="185" t="s">
        <v>1220</v>
      </c>
      <c r="I365" s="185">
        <v>64</v>
      </c>
      <c r="J365" s="185">
        <v>2020</v>
      </c>
      <c r="K365" s="133" t="s">
        <v>1221</v>
      </c>
    </row>
    <row r="366" spans="1:11" s="60" customFormat="1" ht="18.75" customHeight="1" x14ac:dyDescent="0.2">
      <c r="A366" s="129">
        <f t="shared" si="40"/>
        <v>335</v>
      </c>
      <c r="B366" s="261" t="s">
        <v>1523</v>
      </c>
      <c r="C366" s="68">
        <v>70</v>
      </c>
      <c r="D366" s="133"/>
      <c r="E366" s="139">
        <f t="shared" si="41"/>
        <v>0</v>
      </c>
      <c r="F366" s="185" t="s">
        <v>99</v>
      </c>
      <c r="G366" s="185" t="s">
        <v>1237</v>
      </c>
      <c r="H366" s="185" t="s">
        <v>1238</v>
      </c>
      <c r="I366" s="185">
        <v>20</v>
      </c>
      <c r="J366" s="185">
        <v>2020</v>
      </c>
      <c r="K366" s="133" t="s">
        <v>1239</v>
      </c>
    </row>
    <row r="367" spans="1:11" s="60" customFormat="1" ht="18.75" customHeight="1" x14ac:dyDescent="0.2">
      <c r="A367" s="129">
        <f t="shared" si="40"/>
        <v>336</v>
      </c>
      <c r="B367" s="261" t="s">
        <v>1524</v>
      </c>
      <c r="C367" s="382">
        <v>110</v>
      </c>
      <c r="D367" s="133"/>
      <c r="E367" s="139">
        <f t="shared" si="41"/>
        <v>0</v>
      </c>
      <c r="F367" s="185" t="s">
        <v>99</v>
      </c>
      <c r="G367" s="185" t="s">
        <v>415</v>
      </c>
      <c r="H367" s="185" t="s">
        <v>415</v>
      </c>
      <c r="I367" s="185">
        <v>24</v>
      </c>
      <c r="J367" s="185">
        <v>2020</v>
      </c>
      <c r="K367" s="133" t="s">
        <v>1248</v>
      </c>
    </row>
    <row r="368" spans="1:11" s="60" customFormat="1" ht="18.75" customHeight="1" x14ac:dyDescent="0.2">
      <c r="A368" s="129">
        <f t="shared" si="40"/>
        <v>337</v>
      </c>
      <c r="B368" s="261" t="s">
        <v>1525</v>
      </c>
      <c r="C368" s="382">
        <v>170</v>
      </c>
      <c r="D368" s="147"/>
      <c r="E368" s="139">
        <f t="shared" si="41"/>
        <v>0</v>
      </c>
      <c r="F368" s="148" t="s">
        <v>99</v>
      </c>
      <c r="G368" s="251" t="s">
        <v>951</v>
      </c>
      <c r="H368" s="251" t="s">
        <v>952</v>
      </c>
      <c r="I368" s="149">
        <v>46</v>
      </c>
      <c r="J368" s="323">
        <v>2021</v>
      </c>
      <c r="K368" s="164" t="s">
        <v>1302</v>
      </c>
    </row>
    <row r="369" spans="1:11" s="60" customFormat="1" ht="18.75" customHeight="1" x14ac:dyDescent="0.2">
      <c r="A369" s="129">
        <f t="shared" si="40"/>
        <v>338</v>
      </c>
      <c r="B369" s="261" t="s">
        <v>1526</v>
      </c>
      <c r="C369" s="382">
        <v>180</v>
      </c>
      <c r="D369" s="147"/>
      <c r="E369" s="139">
        <f t="shared" si="41"/>
        <v>0</v>
      </c>
      <c r="F369" s="148" t="s">
        <v>99</v>
      </c>
      <c r="G369" s="251" t="s">
        <v>954</v>
      </c>
      <c r="H369" s="251" t="s">
        <v>955</v>
      </c>
      <c r="I369" s="149">
        <v>44</v>
      </c>
      <c r="J369" s="326">
        <v>2021</v>
      </c>
      <c r="K369" s="164" t="s">
        <v>1301</v>
      </c>
    </row>
    <row r="370" spans="1:11" s="60" customFormat="1" ht="18.75" customHeight="1" x14ac:dyDescent="0.2">
      <c r="A370" s="129">
        <f t="shared" si="40"/>
        <v>339</v>
      </c>
      <c r="B370" s="261" t="s">
        <v>1527</v>
      </c>
      <c r="C370" s="68">
        <v>200</v>
      </c>
      <c r="D370" s="147"/>
      <c r="E370" s="139">
        <f t="shared" si="41"/>
        <v>0</v>
      </c>
      <c r="F370" s="148" t="s">
        <v>99</v>
      </c>
      <c r="G370" s="251" t="s">
        <v>1298</v>
      </c>
      <c r="H370" s="150" t="s">
        <v>1299</v>
      </c>
      <c r="I370" s="149">
        <v>56</v>
      </c>
      <c r="J370" s="326">
        <v>2021</v>
      </c>
      <c r="K370" s="164" t="s">
        <v>1300</v>
      </c>
    </row>
    <row r="371" spans="1:11" s="60" customFormat="1" ht="18.75" customHeight="1" x14ac:dyDescent="0.2">
      <c r="A371" s="129">
        <f t="shared" si="40"/>
        <v>340</v>
      </c>
      <c r="B371" s="261" t="s">
        <v>1528</v>
      </c>
      <c r="C371" s="68">
        <v>135</v>
      </c>
      <c r="D371" s="147"/>
      <c r="E371" s="139">
        <f t="shared" si="41"/>
        <v>0</v>
      </c>
      <c r="F371" s="148" t="s">
        <v>99</v>
      </c>
      <c r="G371" s="251" t="s">
        <v>1323</v>
      </c>
      <c r="H371" s="251" t="s">
        <v>1324</v>
      </c>
      <c r="I371" s="149">
        <v>34</v>
      </c>
      <c r="J371" s="323">
        <v>2021</v>
      </c>
      <c r="K371" s="164" t="s">
        <v>1326</v>
      </c>
    </row>
    <row r="372" spans="1:11" ht="18.75" customHeight="1" x14ac:dyDescent="0.2">
      <c r="A372" s="132">
        <f t="shared" si="40"/>
        <v>341</v>
      </c>
      <c r="B372" s="261" t="s">
        <v>1529</v>
      </c>
      <c r="C372" s="68">
        <v>399</v>
      </c>
      <c r="D372" s="147"/>
      <c r="E372" s="139">
        <f t="shared" si="41"/>
        <v>0</v>
      </c>
      <c r="F372" s="148" t="s">
        <v>99</v>
      </c>
      <c r="G372" s="251" t="s">
        <v>1323</v>
      </c>
      <c r="H372" s="251" t="s">
        <v>1328</v>
      </c>
      <c r="I372" s="149">
        <v>36</v>
      </c>
      <c r="J372" s="185">
        <v>2021</v>
      </c>
      <c r="K372" s="164" t="s">
        <v>1330</v>
      </c>
    </row>
    <row r="373" spans="1:11" ht="18.75" customHeight="1" x14ac:dyDescent="0.2">
      <c r="A373" s="129">
        <f t="shared" si="40"/>
        <v>342</v>
      </c>
      <c r="B373" s="261" t="s">
        <v>1530</v>
      </c>
      <c r="C373" s="68">
        <v>100</v>
      </c>
      <c r="D373" s="140"/>
      <c r="E373" s="139">
        <f t="shared" ref="E373:E379" si="42">C373*D373</f>
        <v>0</v>
      </c>
      <c r="F373" s="148" t="s">
        <v>99</v>
      </c>
      <c r="G373" s="251" t="s">
        <v>1344</v>
      </c>
      <c r="H373" s="251" t="s">
        <v>1344</v>
      </c>
      <c r="I373" s="251">
        <v>12</v>
      </c>
      <c r="J373" s="185">
        <v>2021</v>
      </c>
      <c r="K373" s="164" t="s">
        <v>1346</v>
      </c>
    </row>
    <row r="374" spans="1:11" s="238" customFormat="1" ht="18.75" customHeight="1" x14ac:dyDescent="0.2">
      <c r="A374" s="237">
        <f t="shared" si="40"/>
        <v>343</v>
      </c>
      <c r="B374" s="261" t="s">
        <v>1531</v>
      </c>
      <c r="C374" s="382">
        <v>170</v>
      </c>
      <c r="D374" s="244"/>
      <c r="E374" s="145">
        <f t="shared" si="42"/>
        <v>0</v>
      </c>
      <c r="F374" s="148" t="s">
        <v>99</v>
      </c>
      <c r="G374" s="245" t="s">
        <v>1323</v>
      </c>
      <c r="H374" s="245" t="s">
        <v>1328</v>
      </c>
      <c r="I374" s="245">
        <v>34</v>
      </c>
      <c r="J374" s="332">
        <v>2021</v>
      </c>
      <c r="K374" s="246" t="s">
        <v>1399</v>
      </c>
    </row>
    <row r="375" spans="1:11" s="238" customFormat="1" ht="18.75" customHeight="1" x14ac:dyDescent="0.2">
      <c r="A375" s="129">
        <f t="shared" si="40"/>
        <v>344</v>
      </c>
      <c r="B375" s="261" t="s">
        <v>1741</v>
      </c>
      <c r="C375" s="382">
        <v>110</v>
      </c>
      <c r="D375" s="244"/>
      <c r="E375" s="145">
        <f t="shared" si="42"/>
        <v>0</v>
      </c>
      <c r="F375" s="148" t="s">
        <v>99</v>
      </c>
      <c r="G375" s="245" t="s">
        <v>717</v>
      </c>
      <c r="H375" s="245" t="s">
        <v>1407</v>
      </c>
      <c r="I375" s="245">
        <v>32</v>
      </c>
      <c r="J375" s="332">
        <v>2022</v>
      </c>
      <c r="K375" s="246" t="s">
        <v>1415</v>
      </c>
    </row>
    <row r="376" spans="1:11" ht="18.75" customHeight="1" x14ac:dyDescent="0.2">
      <c r="A376" s="237">
        <f t="shared" si="40"/>
        <v>345</v>
      </c>
      <c r="B376" s="261" t="s">
        <v>1742</v>
      </c>
      <c r="C376" s="68">
        <v>95</v>
      </c>
      <c r="D376" s="69"/>
      <c r="E376" s="68">
        <f t="shared" si="42"/>
        <v>0</v>
      </c>
      <c r="F376" s="148" t="s">
        <v>99</v>
      </c>
      <c r="G376" s="248" t="s">
        <v>796</v>
      </c>
      <c r="H376" s="70" t="s">
        <v>1416</v>
      </c>
      <c r="I376" s="249">
        <v>24</v>
      </c>
      <c r="J376" s="332">
        <v>2022</v>
      </c>
      <c r="K376" s="246" t="s">
        <v>1417</v>
      </c>
    </row>
    <row r="377" spans="1:11" ht="18.75" customHeight="1" x14ac:dyDescent="0.2">
      <c r="A377" s="129">
        <f t="shared" si="40"/>
        <v>346</v>
      </c>
      <c r="B377" s="261" t="s">
        <v>1743</v>
      </c>
      <c r="C377" s="382">
        <v>430</v>
      </c>
      <c r="D377" s="69"/>
      <c r="E377" s="68">
        <f t="shared" si="42"/>
        <v>0</v>
      </c>
      <c r="F377" s="148" t="s">
        <v>99</v>
      </c>
      <c r="G377" s="248" t="s">
        <v>1233</v>
      </c>
      <c r="H377" s="70" t="s">
        <v>1024</v>
      </c>
      <c r="I377" s="249">
        <v>20</v>
      </c>
      <c r="J377" s="332">
        <v>2021</v>
      </c>
      <c r="K377" s="246" t="s">
        <v>1427</v>
      </c>
    </row>
    <row r="378" spans="1:11" ht="18.75" customHeight="1" x14ac:dyDescent="0.2">
      <c r="A378" s="237">
        <f>A377+1</f>
        <v>347</v>
      </c>
      <c r="B378" s="261" t="s">
        <v>1744</v>
      </c>
      <c r="C378" s="68">
        <v>95</v>
      </c>
      <c r="D378" s="69"/>
      <c r="E378" s="68">
        <f t="shared" si="42"/>
        <v>0</v>
      </c>
      <c r="F378" s="148" t="s">
        <v>99</v>
      </c>
      <c r="G378" s="248" t="s">
        <v>1457</v>
      </c>
      <c r="H378" s="70" t="s">
        <v>1458</v>
      </c>
      <c r="I378" s="249">
        <v>28</v>
      </c>
      <c r="J378" s="332">
        <v>2022</v>
      </c>
      <c r="K378" s="246" t="s">
        <v>1459</v>
      </c>
    </row>
    <row r="379" spans="1:11" ht="18.75" customHeight="1" x14ac:dyDescent="0.2">
      <c r="A379" s="129">
        <f t="shared" si="40"/>
        <v>348</v>
      </c>
      <c r="B379" s="261" t="s">
        <v>1745</v>
      </c>
      <c r="C379" s="68">
        <v>110</v>
      </c>
      <c r="D379" s="69"/>
      <c r="E379" s="68">
        <f t="shared" si="42"/>
        <v>0</v>
      </c>
      <c r="F379" s="148" t="s">
        <v>99</v>
      </c>
      <c r="G379" s="248" t="s">
        <v>1323</v>
      </c>
      <c r="H379" s="70" t="s">
        <v>1323</v>
      </c>
      <c r="I379" s="249">
        <v>36</v>
      </c>
      <c r="J379" s="332">
        <v>2022</v>
      </c>
      <c r="K379" s="246" t="s">
        <v>1546</v>
      </c>
    </row>
    <row r="380" spans="1:11" ht="18.75" customHeight="1" x14ac:dyDescent="0.2">
      <c r="A380" s="237">
        <f t="shared" si="40"/>
        <v>349</v>
      </c>
      <c r="B380" s="261" t="s">
        <v>1746</v>
      </c>
      <c r="C380" s="382">
        <v>220</v>
      </c>
      <c r="D380" s="244"/>
      <c r="E380" s="139">
        <f>C380*D380</f>
        <v>0</v>
      </c>
      <c r="F380" s="148" t="s">
        <v>99</v>
      </c>
      <c r="G380" s="272" t="s">
        <v>1549</v>
      </c>
      <c r="H380" s="272" t="s">
        <v>1549</v>
      </c>
      <c r="I380" s="272">
        <v>10</v>
      </c>
      <c r="J380" s="332">
        <v>2022</v>
      </c>
      <c r="K380" s="246" t="s">
        <v>1552</v>
      </c>
    </row>
    <row r="381" spans="1:11" ht="18.75" customHeight="1" x14ac:dyDescent="0.2">
      <c r="A381" s="129">
        <f>A380+1</f>
        <v>350</v>
      </c>
      <c r="B381" s="261" t="s">
        <v>1747</v>
      </c>
      <c r="C381" s="382">
        <v>220</v>
      </c>
      <c r="D381" s="244"/>
      <c r="E381" s="139">
        <f>C381*D381</f>
        <v>0</v>
      </c>
      <c r="F381" s="148" t="s">
        <v>99</v>
      </c>
      <c r="G381" s="272" t="s">
        <v>1549</v>
      </c>
      <c r="H381" s="272" t="s">
        <v>1549</v>
      </c>
      <c r="I381" s="272">
        <v>10</v>
      </c>
      <c r="J381" s="332">
        <v>2022</v>
      </c>
      <c r="K381" s="246" t="s">
        <v>1551</v>
      </c>
    </row>
    <row r="382" spans="1:11" ht="18.75" customHeight="1" x14ac:dyDescent="0.2">
      <c r="A382" s="237">
        <f t="shared" si="40"/>
        <v>351</v>
      </c>
      <c r="B382" s="261" t="s">
        <v>1748</v>
      </c>
      <c r="C382" s="382">
        <v>130</v>
      </c>
      <c r="D382" s="244"/>
      <c r="E382" s="139">
        <f>C382*D382</f>
        <v>0</v>
      </c>
      <c r="F382" s="148" t="s">
        <v>99</v>
      </c>
      <c r="G382" s="295" t="s">
        <v>1565</v>
      </c>
      <c r="H382" s="295" t="s">
        <v>1238</v>
      </c>
      <c r="I382" s="295">
        <v>32</v>
      </c>
      <c r="J382" s="332">
        <v>2022</v>
      </c>
      <c r="K382" s="246" t="s">
        <v>1566</v>
      </c>
    </row>
    <row r="383" spans="1:11" ht="18.75" customHeight="1" x14ac:dyDescent="0.2">
      <c r="A383" s="237">
        <f t="shared" si="40"/>
        <v>352</v>
      </c>
      <c r="B383" s="261" t="s">
        <v>1749</v>
      </c>
      <c r="C383" s="382">
        <v>125</v>
      </c>
      <c r="D383" s="244"/>
      <c r="E383" s="139">
        <f>C383*D383</f>
        <v>0</v>
      </c>
      <c r="F383" s="148" t="s">
        <v>99</v>
      </c>
      <c r="G383" s="399" t="s">
        <v>1569</v>
      </c>
      <c r="H383" s="399" t="s">
        <v>1570</v>
      </c>
      <c r="I383" s="399">
        <v>24</v>
      </c>
      <c r="J383" s="332">
        <v>2022</v>
      </c>
      <c r="K383" s="246" t="s">
        <v>1571</v>
      </c>
    </row>
    <row r="384" spans="1:11" ht="18.75" customHeight="1" x14ac:dyDescent="0.2">
      <c r="A384" s="237">
        <f t="shared" si="40"/>
        <v>353</v>
      </c>
      <c r="B384" s="261" t="s">
        <v>1750</v>
      </c>
      <c r="C384" s="382">
        <v>220</v>
      </c>
      <c r="D384" s="140"/>
      <c r="E384" s="139">
        <f t="shared" ref="E384:E387" si="43">C384*D384</f>
        <v>0</v>
      </c>
      <c r="F384" s="139" t="s">
        <v>99</v>
      </c>
      <c r="G384" s="399" t="s">
        <v>39</v>
      </c>
      <c r="H384" s="399" t="s">
        <v>40</v>
      </c>
      <c r="I384" s="149">
        <v>10</v>
      </c>
      <c r="J384" s="323">
        <v>2022</v>
      </c>
      <c r="K384" s="399" t="s">
        <v>1572</v>
      </c>
    </row>
    <row r="385" spans="1:11" ht="18.75" customHeight="1" x14ac:dyDescent="0.2">
      <c r="A385" s="237">
        <f t="shared" si="40"/>
        <v>354</v>
      </c>
      <c r="B385" s="261" t="s">
        <v>1634</v>
      </c>
      <c r="C385" s="382">
        <v>100</v>
      </c>
      <c r="D385" s="140"/>
      <c r="E385" s="139">
        <f t="shared" si="43"/>
        <v>0</v>
      </c>
      <c r="F385" s="432" t="s">
        <v>1843</v>
      </c>
      <c r="G385" s="399" t="s">
        <v>1636</v>
      </c>
      <c r="H385" s="399" t="s">
        <v>1637</v>
      </c>
      <c r="I385" s="149">
        <v>20</v>
      </c>
      <c r="J385" s="402">
        <v>44917</v>
      </c>
      <c r="K385" s="399" t="s">
        <v>1638</v>
      </c>
    </row>
    <row r="386" spans="1:11" ht="18.75" customHeight="1" x14ac:dyDescent="0.2">
      <c r="A386" s="237">
        <f t="shared" si="40"/>
        <v>355</v>
      </c>
      <c r="B386" s="261" t="s">
        <v>1651</v>
      </c>
      <c r="C386" s="382">
        <v>60</v>
      </c>
      <c r="D386" s="140"/>
      <c r="E386" s="416">
        <f t="shared" si="43"/>
        <v>0</v>
      </c>
      <c r="F386" s="416" t="s">
        <v>99</v>
      </c>
      <c r="G386" s="417" t="s">
        <v>1636</v>
      </c>
      <c r="H386" s="417" t="s">
        <v>1652</v>
      </c>
      <c r="I386" s="149">
        <v>10</v>
      </c>
      <c r="J386" s="402">
        <v>44980</v>
      </c>
      <c r="K386" s="417" t="s">
        <v>1653</v>
      </c>
    </row>
    <row r="387" spans="1:11" ht="18.75" customHeight="1" x14ac:dyDescent="0.2">
      <c r="A387" s="237">
        <f t="shared" si="40"/>
        <v>356</v>
      </c>
      <c r="B387" s="261" t="s">
        <v>1783</v>
      </c>
      <c r="C387" s="382">
        <v>70</v>
      </c>
      <c r="D387" s="140"/>
      <c r="E387" s="420">
        <f t="shared" si="43"/>
        <v>0</v>
      </c>
      <c r="F387" s="420" t="s">
        <v>99</v>
      </c>
      <c r="G387" s="421" t="s">
        <v>1784</v>
      </c>
      <c r="H387" s="421" t="s">
        <v>1785</v>
      </c>
      <c r="I387" s="149">
        <v>24</v>
      </c>
      <c r="J387" s="402">
        <v>45008</v>
      </c>
      <c r="K387" s="421" t="s">
        <v>1786</v>
      </c>
    </row>
    <row r="388" spans="1:11" ht="18.75" customHeight="1" x14ac:dyDescent="0.2">
      <c r="A388" s="237">
        <f t="shared" si="40"/>
        <v>357</v>
      </c>
      <c r="B388" s="261" t="s">
        <v>1782</v>
      </c>
      <c r="C388" s="382">
        <v>120</v>
      </c>
      <c r="D388" s="147"/>
      <c r="E388" s="420">
        <f t="shared" ref="E388:E396" si="44">C388*D388</f>
        <v>0</v>
      </c>
      <c r="F388" s="148" t="s">
        <v>99</v>
      </c>
      <c r="G388" s="421" t="s">
        <v>538</v>
      </c>
      <c r="H388" s="421" t="s">
        <v>539</v>
      </c>
      <c r="I388" s="421">
        <v>10</v>
      </c>
      <c r="J388" s="402">
        <v>45047</v>
      </c>
      <c r="K388" s="421" t="s">
        <v>1781</v>
      </c>
    </row>
    <row r="389" spans="1:11" ht="18.75" customHeight="1" x14ac:dyDescent="0.2">
      <c r="A389" s="237">
        <f t="shared" si="40"/>
        <v>358</v>
      </c>
      <c r="B389" s="261" t="s">
        <v>1793</v>
      </c>
      <c r="C389" s="382">
        <v>400</v>
      </c>
      <c r="D389" s="147"/>
      <c r="E389" s="420">
        <f t="shared" si="44"/>
        <v>0</v>
      </c>
      <c r="F389" s="148" t="s">
        <v>99</v>
      </c>
      <c r="G389" s="421" t="s">
        <v>308</v>
      </c>
      <c r="H389" s="421" t="s">
        <v>308</v>
      </c>
      <c r="I389" s="421"/>
      <c r="J389" s="402">
        <v>45170</v>
      </c>
      <c r="K389" s="421"/>
    </row>
    <row r="390" spans="1:11" ht="18.75" customHeight="1" x14ac:dyDescent="0.2">
      <c r="A390" s="237">
        <f t="shared" si="40"/>
        <v>359</v>
      </c>
      <c r="B390" s="261" t="s">
        <v>1806</v>
      </c>
      <c r="C390" s="382">
        <v>400</v>
      </c>
      <c r="D390" s="147"/>
      <c r="E390" s="420">
        <f t="shared" si="44"/>
        <v>0</v>
      </c>
      <c r="F390" s="148" t="s">
        <v>99</v>
      </c>
      <c r="G390" s="421" t="s">
        <v>308</v>
      </c>
      <c r="H390" s="421" t="s">
        <v>1807</v>
      </c>
      <c r="I390" s="421">
        <v>10</v>
      </c>
      <c r="J390" s="402">
        <v>44986</v>
      </c>
      <c r="K390" s="421" t="s">
        <v>1809</v>
      </c>
    </row>
    <row r="391" spans="1:11" ht="18.75" customHeight="1" x14ac:dyDescent="0.2">
      <c r="A391" s="237">
        <f t="shared" si="40"/>
        <v>360</v>
      </c>
      <c r="B391" s="261" t="s">
        <v>1811</v>
      </c>
      <c r="C391" s="427">
        <v>100</v>
      </c>
      <c r="D391" s="161"/>
      <c r="E391" s="423">
        <f t="shared" si="44"/>
        <v>0</v>
      </c>
      <c r="F391" s="148" t="s">
        <v>99</v>
      </c>
      <c r="G391" s="157" t="s">
        <v>1812</v>
      </c>
      <c r="H391" s="157" t="s">
        <v>1813</v>
      </c>
      <c r="I391" s="157">
        <v>20</v>
      </c>
      <c r="J391" s="428">
        <v>45315</v>
      </c>
      <c r="K391" s="157" t="s">
        <v>1814</v>
      </c>
    </row>
    <row r="392" spans="1:11" ht="18.75" customHeight="1" x14ac:dyDescent="0.2">
      <c r="A392" s="237">
        <f t="shared" si="40"/>
        <v>361</v>
      </c>
      <c r="B392" s="298" t="s">
        <v>1815</v>
      </c>
      <c r="C392" s="427">
        <v>100</v>
      </c>
      <c r="D392" s="161"/>
      <c r="E392" s="423">
        <f t="shared" si="44"/>
        <v>0</v>
      </c>
      <c r="F392" s="480" t="s">
        <v>99</v>
      </c>
      <c r="G392" s="157" t="s">
        <v>983</v>
      </c>
      <c r="H392" s="157" t="s">
        <v>1816</v>
      </c>
      <c r="I392" s="157">
        <v>30</v>
      </c>
      <c r="J392" s="428">
        <v>45315</v>
      </c>
      <c r="K392" s="157" t="s">
        <v>1817</v>
      </c>
    </row>
    <row r="393" spans="1:11" ht="18.75" customHeight="1" x14ac:dyDescent="0.2">
      <c r="A393" s="237">
        <f t="shared" si="40"/>
        <v>362</v>
      </c>
      <c r="B393" s="261" t="s">
        <v>1818</v>
      </c>
      <c r="C393" s="382">
        <v>125</v>
      </c>
      <c r="D393" s="147"/>
      <c r="E393" s="478">
        <f t="shared" si="44"/>
        <v>0</v>
      </c>
      <c r="F393" s="148" t="s">
        <v>99</v>
      </c>
      <c r="G393" s="479" t="s">
        <v>1250</v>
      </c>
      <c r="H393" s="479" t="s">
        <v>1819</v>
      </c>
      <c r="I393" s="479">
        <v>30</v>
      </c>
      <c r="J393" s="402">
        <v>45315</v>
      </c>
      <c r="K393" s="479" t="s">
        <v>1820</v>
      </c>
    </row>
    <row r="394" spans="1:11" ht="18.75" customHeight="1" x14ac:dyDescent="0.2">
      <c r="A394" s="237">
        <f t="shared" si="40"/>
        <v>363</v>
      </c>
      <c r="B394" s="261" t="s">
        <v>1823</v>
      </c>
      <c r="C394" s="382">
        <v>170</v>
      </c>
      <c r="D394" s="147"/>
      <c r="E394" s="482">
        <f t="shared" ref="E394:E395" si="45">C394*D394</f>
        <v>0</v>
      </c>
      <c r="F394" s="148" t="s">
        <v>99</v>
      </c>
      <c r="G394" s="484" t="s">
        <v>1824</v>
      </c>
      <c r="H394" s="484" t="s">
        <v>1825</v>
      </c>
      <c r="I394" s="484">
        <v>42</v>
      </c>
      <c r="J394" s="402">
        <v>45315</v>
      </c>
      <c r="K394" s="484" t="s">
        <v>1826</v>
      </c>
    </row>
    <row r="395" spans="1:11" ht="18.75" customHeight="1" x14ac:dyDescent="0.2">
      <c r="A395" s="237">
        <f t="shared" si="40"/>
        <v>364</v>
      </c>
      <c r="B395" s="261" t="s">
        <v>2019</v>
      </c>
      <c r="C395" s="382">
        <v>100</v>
      </c>
      <c r="D395" s="147"/>
      <c r="E395" s="482">
        <f t="shared" si="45"/>
        <v>0</v>
      </c>
      <c r="F395" s="148" t="s">
        <v>99</v>
      </c>
      <c r="G395" s="484" t="s">
        <v>1323</v>
      </c>
      <c r="H395" s="484" t="s">
        <v>2020</v>
      </c>
      <c r="I395" s="484">
        <v>16</v>
      </c>
      <c r="J395" s="402">
        <v>45383</v>
      </c>
      <c r="K395" s="484" t="s">
        <v>2021</v>
      </c>
    </row>
    <row r="396" spans="1:11" ht="18.75" customHeight="1" thickBot="1" x14ac:dyDescent="0.25">
      <c r="A396" s="487">
        <f t="shared" si="40"/>
        <v>365</v>
      </c>
      <c r="B396" s="355" t="s">
        <v>2009</v>
      </c>
      <c r="C396" s="384">
        <v>110</v>
      </c>
      <c r="D396" s="136"/>
      <c r="E396" s="222">
        <f t="shared" si="44"/>
        <v>0</v>
      </c>
      <c r="F396" s="414" t="s">
        <v>99</v>
      </c>
      <c r="G396" s="226" t="s">
        <v>343</v>
      </c>
      <c r="H396" s="226" t="s">
        <v>1139</v>
      </c>
      <c r="I396" s="226">
        <v>87</v>
      </c>
      <c r="J396" s="401">
        <v>45444</v>
      </c>
      <c r="K396" s="226" t="s">
        <v>2010</v>
      </c>
    </row>
    <row r="397" spans="1:11" ht="18.75" customHeight="1" thickTop="1" x14ac:dyDescent="0.2">
      <c r="A397" s="296"/>
      <c r="B397" s="151"/>
      <c r="C397" s="386"/>
      <c r="D397" s="294"/>
      <c r="E397" s="293"/>
      <c r="F397" s="157"/>
      <c r="G397" s="157"/>
      <c r="H397" s="231"/>
      <c r="I397" s="177"/>
      <c r="J397" s="333"/>
      <c r="K397" s="100"/>
    </row>
    <row r="398" spans="1:11" ht="18.75" customHeight="1" x14ac:dyDescent="0.2">
      <c r="A398" s="130"/>
      <c r="B398" s="77" t="s">
        <v>670</v>
      </c>
      <c r="C398" s="389"/>
      <c r="D398" s="313"/>
      <c r="E398" s="314"/>
      <c r="F398" s="313"/>
      <c r="G398" s="313"/>
      <c r="H398" s="313"/>
      <c r="I398" s="313"/>
      <c r="J398" s="192"/>
      <c r="K398" s="313"/>
    </row>
    <row r="399" spans="1:11" ht="18.75" customHeight="1" x14ac:dyDescent="0.2">
      <c r="A399" s="130">
        <f>A396+1</f>
        <v>366</v>
      </c>
      <c r="B399" s="261" t="s">
        <v>589</v>
      </c>
      <c r="C399" s="68">
        <v>15</v>
      </c>
      <c r="D399" s="140"/>
      <c r="E399" s="482">
        <f t="shared" ref="E399:E408" si="46">C399*D399</f>
        <v>0</v>
      </c>
      <c r="F399" s="482" t="s">
        <v>317</v>
      </c>
      <c r="G399" s="484" t="s">
        <v>39</v>
      </c>
      <c r="H399" s="484" t="s">
        <v>40</v>
      </c>
      <c r="I399" s="149">
        <v>12</v>
      </c>
      <c r="J399" s="323"/>
      <c r="K399" s="484" t="s">
        <v>318</v>
      </c>
    </row>
    <row r="400" spans="1:11" ht="18.75" customHeight="1" x14ac:dyDescent="0.2">
      <c r="A400" s="130">
        <f t="shared" ref="A400:A408" si="47">A399+1</f>
        <v>367</v>
      </c>
      <c r="B400" s="261" t="s">
        <v>590</v>
      </c>
      <c r="C400" s="68">
        <v>15</v>
      </c>
      <c r="D400" s="140"/>
      <c r="E400" s="482">
        <f t="shared" si="46"/>
        <v>0</v>
      </c>
      <c r="F400" s="482" t="s">
        <v>317</v>
      </c>
      <c r="G400" s="484" t="s">
        <v>39</v>
      </c>
      <c r="H400" s="484" t="s">
        <v>40</v>
      </c>
      <c r="I400" s="149">
        <v>12</v>
      </c>
      <c r="J400" s="323"/>
      <c r="K400" s="164" t="s">
        <v>319</v>
      </c>
    </row>
    <row r="401" spans="1:11" ht="18.75" customHeight="1" x14ac:dyDescent="0.2">
      <c r="A401" s="130">
        <f t="shared" si="47"/>
        <v>368</v>
      </c>
      <c r="B401" s="261" t="s">
        <v>591</v>
      </c>
      <c r="C401" s="68">
        <v>15</v>
      </c>
      <c r="D401" s="140"/>
      <c r="E401" s="482">
        <f t="shared" si="46"/>
        <v>0</v>
      </c>
      <c r="F401" s="482" t="s">
        <v>317</v>
      </c>
      <c r="G401" s="484" t="s">
        <v>39</v>
      </c>
      <c r="H401" s="484" t="s">
        <v>40</v>
      </c>
      <c r="I401" s="149">
        <v>12</v>
      </c>
      <c r="J401" s="323"/>
      <c r="K401" s="484" t="s">
        <v>320</v>
      </c>
    </row>
    <row r="402" spans="1:11" ht="18.75" customHeight="1" x14ac:dyDescent="0.2">
      <c r="A402" s="130">
        <f t="shared" si="47"/>
        <v>369</v>
      </c>
      <c r="B402" s="261" t="s">
        <v>592</v>
      </c>
      <c r="C402" s="382">
        <v>30</v>
      </c>
      <c r="D402" s="140"/>
      <c r="E402" s="482">
        <f t="shared" si="46"/>
        <v>0</v>
      </c>
      <c r="F402" s="482" t="s">
        <v>317</v>
      </c>
      <c r="G402" s="482" t="s">
        <v>44</v>
      </c>
      <c r="H402" s="484" t="s">
        <v>648</v>
      </c>
      <c r="I402" s="149">
        <v>12</v>
      </c>
      <c r="J402" s="323"/>
      <c r="K402" s="484" t="s">
        <v>326</v>
      </c>
    </row>
    <row r="403" spans="1:11" ht="18.75" customHeight="1" x14ac:dyDescent="0.2">
      <c r="A403" s="130">
        <f t="shared" si="47"/>
        <v>370</v>
      </c>
      <c r="B403" s="261" t="s">
        <v>593</v>
      </c>
      <c r="C403" s="68">
        <v>18</v>
      </c>
      <c r="D403" s="140"/>
      <c r="E403" s="482">
        <f t="shared" si="46"/>
        <v>0</v>
      </c>
      <c r="F403" s="482" t="s">
        <v>317</v>
      </c>
      <c r="G403" s="141" t="s">
        <v>39</v>
      </c>
      <c r="H403" s="141" t="s">
        <v>40</v>
      </c>
      <c r="I403" s="149">
        <v>12</v>
      </c>
      <c r="J403" s="323"/>
      <c r="K403" s="164" t="s">
        <v>337</v>
      </c>
    </row>
    <row r="404" spans="1:11" ht="18.75" customHeight="1" x14ac:dyDescent="0.2">
      <c r="A404" s="130">
        <f t="shared" si="47"/>
        <v>371</v>
      </c>
      <c r="B404" s="261" t="s">
        <v>594</v>
      </c>
      <c r="C404" s="68">
        <v>22</v>
      </c>
      <c r="D404" s="140"/>
      <c r="E404" s="482">
        <f t="shared" si="46"/>
        <v>0</v>
      </c>
      <c r="F404" s="148" t="s">
        <v>338</v>
      </c>
      <c r="G404" s="148" t="s">
        <v>360</v>
      </c>
      <c r="H404" s="141" t="s">
        <v>103</v>
      </c>
      <c r="I404" s="149">
        <v>24</v>
      </c>
      <c r="J404" s="323"/>
      <c r="K404" s="164" t="s">
        <v>339</v>
      </c>
    </row>
    <row r="405" spans="1:11" ht="18.75" customHeight="1" x14ac:dyDescent="0.2">
      <c r="A405" s="130">
        <f t="shared" si="47"/>
        <v>372</v>
      </c>
      <c r="B405" s="261" t="s">
        <v>274</v>
      </c>
      <c r="C405" s="68">
        <v>35</v>
      </c>
      <c r="D405" s="140"/>
      <c r="E405" s="482">
        <f t="shared" si="46"/>
        <v>0</v>
      </c>
      <c r="F405" s="482" t="s">
        <v>317</v>
      </c>
      <c r="G405" s="482" t="s">
        <v>360</v>
      </c>
      <c r="H405" s="484" t="s">
        <v>374</v>
      </c>
      <c r="I405" s="149">
        <v>28</v>
      </c>
      <c r="J405" s="323"/>
      <c r="K405" s="164" t="s">
        <v>340</v>
      </c>
    </row>
    <row r="406" spans="1:11" ht="18.75" customHeight="1" x14ac:dyDescent="0.2">
      <c r="A406" s="130">
        <f t="shared" si="47"/>
        <v>373</v>
      </c>
      <c r="B406" s="261" t="s">
        <v>595</v>
      </c>
      <c r="C406" s="68">
        <v>15</v>
      </c>
      <c r="D406" s="140"/>
      <c r="E406" s="482">
        <f t="shared" si="46"/>
        <v>0</v>
      </c>
      <c r="F406" s="482" t="s">
        <v>317</v>
      </c>
      <c r="G406" s="482" t="s">
        <v>376</v>
      </c>
      <c r="H406" s="484" t="s">
        <v>374</v>
      </c>
      <c r="I406" s="149">
        <v>20</v>
      </c>
      <c r="J406" s="323"/>
      <c r="K406" s="164" t="s">
        <v>349</v>
      </c>
    </row>
    <row r="407" spans="1:11" ht="18.75" customHeight="1" x14ac:dyDescent="0.2">
      <c r="A407" s="130">
        <f t="shared" si="47"/>
        <v>374</v>
      </c>
      <c r="B407" s="261" t="s">
        <v>596</v>
      </c>
      <c r="C407" s="68">
        <v>20</v>
      </c>
      <c r="D407" s="140"/>
      <c r="E407" s="482">
        <f t="shared" si="46"/>
        <v>0</v>
      </c>
      <c r="F407" s="482" t="s">
        <v>317</v>
      </c>
      <c r="G407" s="141" t="s">
        <v>39</v>
      </c>
      <c r="H407" s="141" t="s">
        <v>40</v>
      </c>
      <c r="I407" s="484">
        <v>20</v>
      </c>
      <c r="J407" s="323"/>
      <c r="K407" s="164" t="s">
        <v>422</v>
      </c>
    </row>
    <row r="408" spans="1:11" ht="18.75" customHeight="1" thickBot="1" x14ac:dyDescent="0.25">
      <c r="A408" s="409">
        <f t="shared" si="47"/>
        <v>375</v>
      </c>
      <c r="B408" s="488" t="s">
        <v>597</v>
      </c>
      <c r="C408" s="412">
        <v>25</v>
      </c>
      <c r="D408" s="229"/>
      <c r="E408" s="209">
        <f t="shared" si="46"/>
        <v>0</v>
      </c>
      <c r="F408" s="210" t="s">
        <v>317</v>
      </c>
      <c r="G408" s="211" t="s">
        <v>647</v>
      </c>
      <c r="H408" s="211" t="s">
        <v>363</v>
      </c>
      <c r="I408" s="230">
        <v>12</v>
      </c>
      <c r="J408" s="342"/>
      <c r="K408" s="489" t="s">
        <v>421</v>
      </c>
    </row>
    <row r="409" spans="1:11" ht="18.75" customHeight="1" thickTop="1" x14ac:dyDescent="0.2">
      <c r="A409" s="67"/>
      <c r="B409" s="396"/>
      <c r="C409" s="66"/>
      <c r="D409" s="20"/>
      <c r="E409" s="66"/>
      <c r="F409" s="3"/>
      <c r="G409" s="3"/>
      <c r="H409" s="13"/>
      <c r="I409" s="33"/>
      <c r="J409" s="330"/>
      <c r="K409" s="79"/>
    </row>
    <row r="410" spans="1:11" ht="18.75" customHeight="1" x14ac:dyDescent="0.2">
      <c r="A410" s="130"/>
      <c r="B410" s="77" t="s">
        <v>7</v>
      </c>
      <c r="C410" s="389"/>
      <c r="D410" s="313"/>
      <c r="E410" s="314"/>
      <c r="F410" s="313"/>
      <c r="G410" s="313"/>
      <c r="H410" s="313"/>
      <c r="I410" s="313"/>
      <c r="J410" s="192"/>
      <c r="K410" s="313"/>
    </row>
    <row r="411" spans="1:11" ht="18.75" customHeight="1" x14ac:dyDescent="0.2">
      <c r="A411" s="130">
        <f>A408+1</f>
        <v>376</v>
      </c>
      <c r="B411" s="261" t="s">
        <v>279</v>
      </c>
      <c r="C411" s="382">
        <v>50</v>
      </c>
      <c r="D411" s="140"/>
      <c r="E411" s="139">
        <f t="shared" ref="E411:E420" si="48">C411*D411</f>
        <v>0</v>
      </c>
      <c r="F411" s="148" t="s">
        <v>57</v>
      </c>
      <c r="G411" s="148" t="s">
        <v>45</v>
      </c>
      <c r="H411" s="141" t="s">
        <v>46</v>
      </c>
      <c r="I411" s="149">
        <v>48</v>
      </c>
      <c r="J411" s="323"/>
      <c r="K411" s="164" t="s">
        <v>171</v>
      </c>
    </row>
    <row r="412" spans="1:11" ht="18.75" customHeight="1" x14ac:dyDescent="0.2">
      <c r="A412" s="130">
        <f t="shared" ref="A412:A425" si="49">A411+1</f>
        <v>377</v>
      </c>
      <c r="B412" s="261" t="s">
        <v>868</v>
      </c>
      <c r="C412" s="68">
        <v>60</v>
      </c>
      <c r="D412" s="140"/>
      <c r="E412" s="139">
        <f t="shared" si="48"/>
        <v>0</v>
      </c>
      <c r="F412" s="148" t="s">
        <v>116</v>
      </c>
      <c r="G412" s="148" t="s">
        <v>45</v>
      </c>
      <c r="H412" s="141" t="s">
        <v>46</v>
      </c>
      <c r="I412" s="149">
        <v>68</v>
      </c>
      <c r="J412" s="323"/>
      <c r="K412" s="164" t="s">
        <v>160</v>
      </c>
    </row>
    <row r="413" spans="1:11" ht="18.75" customHeight="1" x14ac:dyDescent="0.2">
      <c r="A413" s="130">
        <f t="shared" si="49"/>
        <v>378</v>
      </c>
      <c r="B413" s="261" t="s">
        <v>1062</v>
      </c>
      <c r="C413" s="382">
        <v>60</v>
      </c>
      <c r="D413" s="140"/>
      <c r="E413" s="139">
        <f t="shared" si="48"/>
        <v>0</v>
      </c>
      <c r="F413" s="148" t="s">
        <v>116</v>
      </c>
      <c r="G413" s="148" t="s">
        <v>45</v>
      </c>
      <c r="H413" s="141" t="s">
        <v>46</v>
      </c>
      <c r="I413" s="149">
        <v>68</v>
      </c>
      <c r="J413" s="323"/>
      <c r="K413" s="164" t="s">
        <v>161</v>
      </c>
    </row>
    <row r="414" spans="1:11" ht="18.75" customHeight="1" x14ac:dyDescent="0.2">
      <c r="A414" s="110">
        <f t="shared" si="49"/>
        <v>379</v>
      </c>
      <c r="B414" s="261" t="s">
        <v>1271</v>
      </c>
      <c r="C414" s="382">
        <v>60</v>
      </c>
      <c r="D414" s="140"/>
      <c r="E414" s="139">
        <f t="shared" si="48"/>
        <v>0</v>
      </c>
      <c r="F414" s="148" t="s">
        <v>116</v>
      </c>
      <c r="G414" s="148" t="s">
        <v>45</v>
      </c>
      <c r="H414" s="141" t="s">
        <v>46</v>
      </c>
      <c r="I414" s="149">
        <v>68</v>
      </c>
      <c r="J414" s="323"/>
      <c r="K414" s="164" t="s">
        <v>402</v>
      </c>
    </row>
    <row r="415" spans="1:11" ht="18.75" customHeight="1" x14ac:dyDescent="0.2">
      <c r="A415" s="110">
        <f t="shared" si="49"/>
        <v>380</v>
      </c>
      <c r="B415" s="261" t="s">
        <v>8</v>
      </c>
      <c r="C415" s="68">
        <v>60</v>
      </c>
      <c r="D415" s="140"/>
      <c r="E415" s="139">
        <f t="shared" si="48"/>
        <v>0</v>
      </c>
      <c r="F415" s="148" t="s">
        <v>115</v>
      </c>
      <c r="G415" s="148" t="s">
        <v>47</v>
      </c>
      <c r="H415" s="141" t="s">
        <v>48</v>
      </c>
      <c r="I415" s="149">
        <v>64</v>
      </c>
      <c r="J415" s="323"/>
      <c r="K415" s="146" t="s">
        <v>202</v>
      </c>
    </row>
    <row r="416" spans="1:11" ht="18.75" customHeight="1" x14ac:dyDescent="0.2">
      <c r="A416" s="105">
        <f t="shared" si="49"/>
        <v>381</v>
      </c>
      <c r="B416" s="312" t="s">
        <v>322</v>
      </c>
      <c r="C416" s="388">
        <v>55</v>
      </c>
      <c r="D416" s="152"/>
      <c r="E416" s="376">
        <f t="shared" si="48"/>
        <v>0</v>
      </c>
      <c r="F416" s="162" t="s">
        <v>115</v>
      </c>
      <c r="G416" s="155" t="s">
        <v>24</v>
      </c>
      <c r="H416" s="156" t="s">
        <v>49</v>
      </c>
      <c r="I416" s="176">
        <v>48</v>
      </c>
      <c r="J416" s="325"/>
      <c r="K416" s="158" t="s">
        <v>164</v>
      </c>
    </row>
    <row r="417" spans="1:11" ht="18.75" customHeight="1" x14ac:dyDescent="0.2">
      <c r="A417" s="105">
        <f t="shared" si="49"/>
        <v>382</v>
      </c>
      <c r="B417" s="261" t="s">
        <v>948</v>
      </c>
      <c r="C417" s="388">
        <v>35</v>
      </c>
      <c r="D417" s="152"/>
      <c r="E417" s="376">
        <f t="shared" si="48"/>
        <v>0</v>
      </c>
      <c r="F417" s="186" t="s">
        <v>116</v>
      </c>
      <c r="G417" s="155" t="s">
        <v>35</v>
      </c>
      <c r="H417" s="156" t="s">
        <v>50</v>
      </c>
      <c r="I417" s="176">
        <v>24</v>
      </c>
      <c r="J417" s="325"/>
      <c r="K417" s="158" t="s">
        <v>196</v>
      </c>
    </row>
    <row r="418" spans="1:11" ht="18.75" customHeight="1" x14ac:dyDescent="0.2">
      <c r="A418" s="105">
        <f t="shared" si="49"/>
        <v>383</v>
      </c>
      <c r="B418" s="261" t="s">
        <v>916</v>
      </c>
      <c r="C418" s="388">
        <v>175</v>
      </c>
      <c r="D418" s="152"/>
      <c r="E418" s="376">
        <f t="shared" si="48"/>
        <v>0</v>
      </c>
      <c r="F418" s="162" t="s">
        <v>57</v>
      </c>
      <c r="G418" s="155" t="s">
        <v>111</v>
      </c>
      <c r="H418" s="156" t="s">
        <v>378</v>
      </c>
      <c r="I418" s="176">
        <v>148</v>
      </c>
      <c r="J418" s="325"/>
      <c r="K418" s="158" t="s">
        <v>217</v>
      </c>
    </row>
    <row r="419" spans="1:11" ht="18.75" customHeight="1" x14ac:dyDescent="0.2">
      <c r="A419" s="105">
        <f t="shared" si="49"/>
        <v>384</v>
      </c>
      <c r="B419" s="261" t="s">
        <v>147</v>
      </c>
      <c r="C419" s="388">
        <v>215</v>
      </c>
      <c r="D419" s="152"/>
      <c r="E419" s="376">
        <f t="shared" si="48"/>
        <v>0</v>
      </c>
      <c r="F419" s="162" t="s">
        <v>99</v>
      </c>
      <c r="G419" s="155" t="s">
        <v>45</v>
      </c>
      <c r="H419" s="156" t="s">
        <v>110</v>
      </c>
      <c r="I419" s="176">
        <v>120</v>
      </c>
      <c r="J419" s="325"/>
      <c r="K419" s="158" t="s">
        <v>236</v>
      </c>
    </row>
    <row r="420" spans="1:11" ht="18.75" customHeight="1" x14ac:dyDescent="0.2">
      <c r="A420" s="105">
        <f t="shared" si="49"/>
        <v>385</v>
      </c>
      <c r="B420" s="261" t="s">
        <v>598</v>
      </c>
      <c r="C420" s="388">
        <v>45</v>
      </c>
      <c r="D420" s="152"/>
      <c r="E420" s="376">
        <f t="shared" si="48"/>
        <v>0</v>
      </c>
      <c r="F420" s="162" t="s">
        <v>57</v>
      </c>
      <c r="G420" s="155" t="s">
        <v>523</v>
      </c>
      <c r="H420" s="155" t="s">
        <v>523</v>
      </c>
      <c r="I420" s="176">
        <v>32</v>
      </c>
      <c r="J420" s="325"/>
      <c r="K420" s="158" t="s">
        <v>524</v>
      </c>
    </row>
    <row r="421" spans="1:11" ht="18.75" customHeight="1" x14ac:dyDescent="0.2">
      <c r="A421" s="105">
        <f t="shared" si="49"/>
        <v>386</v>
      </c>
      <c r="B421" s="298" t="s">
        <v>1111</v>
      </c>
      <c r="C421" s="64">
        <v>180</v>
      </c>
      <c r="D421" s="152"/>
      <c r="E421" s="376">
        <v>0</v>
      </c>
      <c r="F421" s="162" t="s">
        <v>57</v>
      </c>
      <c r="G421" s="155" t="s">
        <v>774</v>
      </c>
      <c r="H421" s="156" t="s">
        <v>393</v>
      </c>
      <c r="I421" s="176">
        <v>144</v>
      </c>
      <c r="J421" s="335"/>
      <c r="K421" s="158" t="s">
        <v>808</v>
      </c>
    </row>
    <row r="422" spans="1:11" ht="18.75" customHeight="1" x14ac:dyDescent="0.2">
      <c r="A422" s="110">
        <f t="shared" si="49"/>
        <v>387</v>
      </c>
      <c r="B422" s="261" t="s">
        <v>1112</v>
      </c>
      <c r="C422" s="382">
        <v>50</v>
      </c>
      <c r="D422" s="140"/>
      <c r="E422" s="139">
        <v>0</v>
      </c>
      <c r="F422" s="148" t="s">
        <v>57</v>
      </c>
      <c r="G422" s="141" t="s">
        <v>633</v>
      </c>
      <c r="H422" s="141" t="s">
        <v>633</v>
      </c>
      <c r="I422" s="149">
        <v>28</v>
      </c>
      <c r="J422" s="323"/>
      <c r="K422" s="146" t="s">
        <v>807</v>
      </c>
    </row>
    <row r="423" spans="1:11" ht="18.75" customHeight="1" x14ac:dyDescent="0.2">
      <c r="A423" s="110">
        <f t="shared" si="49"/>
        <v>388</v>
      </c>
      <c r="B423" s="304" t="s">
        <v>1113</v>
      </c>
      <c r="C423" s="68">
        <v>25</v>
      </c>
      <c r="D423" s="140"/>
      <c r="E423" s="139">
        <v>0</v>
      </c>
      <c r="F423" s="148" t="s">
        <v>57</v>
      </c>
      <c r="G423" s="141" t="s">
        <v>839</v>
      </c>
      <c r="H423" s="141" t="s">
        <v>840</v>
      </c>
      <c r="I423" s="149">
        <v>24</v>
      </c>
      <c r="J423" s="323"/>
      <c r="K423" s="146" t="s">
        <v>841</v>
      </c>
    </row>
    <row r="424" spans="1:11" ht="18.75" customHeight="1" x14ac:dyDescent="0.2">
      <c r="A424" s="110">
        <f t="shared" si="49"/>
        <v>389</v>
      </c>
      <c r="B424" s="304" t="s">
        <v>1751</v>
      </c>
      <c r="C424" s="68">
        <v>15</v>
      </c>
      <c r="D424" s="69"/>
      <c r="E424" s="139">
        <v>0</v>
      </c>
      <c r="F424" s="148" t="s">
        <v>57</v>
      </c>
      <c r="G424" s="70" t="s">
        <v>1577</v>
      </c>
      <c r="H424" s="70"/>
      <c r="I424" s="249"/>
      <c r="J424" s="323"/>
      <c r="K424" s="106"/>
    </row>
    <row r="425" spans="1:11" ht="18.75" customHeight="1" x14ac:dyDescent="0.2">
      <c r="A425" s="110">
        <f t="shared" si="49"/>
        <v>390</v>
      </c>
      <c r="B425" s="304" t="s">
        <v>1701</v>
      </c>
      <c r="C425" s="68">
        <v>120</v>
      </c>
      <c r="D425" s="140"/>
      <c r="E425" s="139">
        <v>0</v>
      </c>
      <c r="F425" s="148" t="s">
        <v>57</v>
      </c>
      <c r="G425" s="141" t="s">
        <v>1696</v>
      </c>
      <c r="H425" s="141" t="s">
        <v>633</v>
      </c>
      <c r="I425" s="149">
        <v>60</v>
      </c>
      <c r="J425" s="372">
        <v>44980</v>
      </c>
      <c r="K425" s="146" t="s">
        <v>1697</v>
      </c>
    </row>
    <row r="426" spans="1:11" ht="18.75" customHeight="1" thickBot="1" x14ac:dyDescent="0.25">
      <c r="A426" s="252"/>
      <c r="B426" s="413"/>
      <c r="C426" s="35"/>
      <c r="D426" s="21"/>
      <c r="E426" s="196"/>
      <c r="F426" s="414"/>
      <c r="G426" s="415"/>
      <c r="H426" s="7"/>
      <c r="I426" s="34"/>
      <c r="J426" s="334"/>
      <c r="K426" s="104"/>
    </row>
    <row r="427" spans="1:11" ht="18.75" customHeight="1" thickTop="1" x14ac:dyDescent="0.2">
      <c r="A427" s="79"/>
      <c r="B427" s="80"/>
      <c r="C427" s="81"/>
      <c r="D427" s="82"/>
      <c r="E427" s="81"/>
      <c r="F427" s="316"/>
      <c r="G427" s="83"/>
      <c r="H427" s="83"/>
      <c r="I427" s="317"/>
      <c r="J427" s="347"/>
      <c r="K427" s="79"/>
    </row>
    <row r="428" spans="1:11" ht="18.75" customHeight="1" x14ac:dyDescent="0.2">
      <c r="A428" s="132"/>
      <c r="B428" s="247"/>
      <c r="C428" s="68"/>
      <c r="D428" s="69"/>
      <c r="E428" s="68"/>
      <c r="F428" s="248"/>
      <c r="G428" s="70"/>
      <c r="H428" s="70"/>
      <c r="I428" s="68"/>
      <c r="J428" s="323"/>
      <c r="K428" s="132"/>
    </row>
    <row r="429" spans="1:11" s="238" customFormat="1" ht="18.75" customHeight="1" x14ac:dyDescent="0.2">
      <c r="A429" s="253"/>
      <c r="B429" s="263" t="s">
        <v>154</v>
      </c>
      <c r="C429" s="390"/>
      <c r="D429" s="319"/>
      <c r="E429" s="319"/>
      <c r="F429" s="319"/>
      <c r="G429" s="319"/>
      <c r="H429" s="319"/>
      <c r="I429" s="319"/>
      <c r="J429" s="348"/>
      <c r="K429" s="319"/>
    </row>
    <row r="430" spans="1:11" ht="18.75" customHeight="1" x14ac:dyDescent="0.2">
      <c r="A430" s="130">
        <f>A425+1</f>
        <v>391</v>
      </c>
      <c r="B430" s="261" t="s">
        <v>1573</v>
      </c>
      <c r="C430" s="382">
        <v>32</v>
      </c>
      <c r="D430" s="244"/>
      <c r="E430" s="145">
        <f t="shared" ref="E430:E437" si="50">C430*D430</f>
        <v>0</v>
      </c>
      <c r="F430" s="145" t="s">
        <v>115</v>
      </c>
      <c r="G430" s="245" t="s">
        <v>51</v>
      </c>
      <c r="H430" s="245" t="s">
        <v>52</v>
      </c>
      <c r="I430" s="264">
        <v>24</v>
      </c>
      <c r="J430" s="332"/>
      <c r="K430" s="246" t="s">
        <v>175</v>
      </c>
    </row>
    <row r="431" spans="1:11" ht="18.75" customHeight="1" x14ac:dyDescent="0.2">
      <c r="A431" s="130">
        <f t="shared" ref="A431:A437" si="51">A430+1</f>
        <v>392</v>
      </c>
      <c r="B431" s="261" t="s">
        <v>1668</v>
      </c>
      <c r="C431" s="68">
        <v>32</v>
      </c>
      <c r="D431" s="140"/>
      <c r="E431" s="139">
        <f t="shared" si="50"/>
        <v>0</v>
      </c>
      <c r="F431" s="148" t="s">
        <v>115</v>
      </c>
      <c r="G431" s="148" t="s">
        <v>51</v>
      </c>
      <c r="H431" s="148" t="s">
        <v>52</v>
      </c>
      <c r="I431" s="149">
        <v>24</v>
      </c>
      <c r="J431" s="329"/>
      <c r="K431" s="164" t="s">
        <v>178</v>
      </c>
    </row>
    <row r="432" spans="1:11" ht="18.75" customHeight="1" x14ac:dyDescent="0.2">
      <c r="A432" s="130">
        <f t="shared" si="51"/>
        <v>393</v>
      </c>
      <c r="B432" s="261" t="s">
        <v>1574</v>
      </c>
      <c r="C432" s="68">
        <v>32</v>
      </c>
      <c r="D432" s="140"/>
      <c r="E432" s="139">
        <f t="shared" si="50"/>
        <v>0</v>
      </c>
      <c r="F432" s="148" t="s">
        <v>115</v>
      </c>
      <c r="G432" s="148" t="s">
        <v>51</v>
      </c>
      <c r="H432" s="148" t="s">
        <v>52</v>
      </c>
      <c r="I432" s="149">
        <v>24</v>
      </c>
      <c r="J432" s="329"/>
      <c r="K432" s="164" t="s">
        <v>177</v>
      </c>
    </row>
    <row r="433" spans="1:11" ht="18.75" customHeight="1" x14ac:dyDescent="0.2">
      <c r="A433" s="130">
        <f t="shared" si="51"/>
        <v>394</v>
      </c>
      <c r="B433" s="261" t="s">
        <v>280</v>
      </c>
      <c r="C433" s="382">
        <v>35</v>
      </c>
      <c r="D433" s="140"/>
      <c r="E433" s="139">
        <f t="shared" si="50"/>
        <v>0</v>
      </c>
      <c r="F433" s="148" t="s">
        <v>115</v>
      </c>
      <c r="G433" s="148" t="s">
        <v>51</v>
      </c>
      <c r="H433" s="148" t="s">
        <v>52</v>
      </c>
      <c r="I433" s="149">
        <v>24</v>
      </c>
      <c r="J433" s="329"/>
      <c r="K433" s="164" t="s">
        <v>179</v>
      </c>
    </row>
    <row r="434" spans="1:11" ht="18.75" customHeight="1" x14ac:dyDescent="0.2">
      <c r="A434" s="130">
        <f t="shared" si="51"/>
        <v>395</v>
      </c>
      <c r="B434" s="261" t="s">
        <v>281</v>
      </c>
      <c r="C434" s="382">
        <v>14</v>
      </c>
      <c r="D434" s="140"/>
      <c r="E434" s="139">
        <f t="shared" si="50"/>
        <v>0</v>
      </c>
      <c r="F434" s="148" t="s">
        <v>115</v>
      </c>
      <c r="G434" s="148" t="s">
        <v>51</v>
      </c>
      <c r="H434" s="148" t="s">
        <v>52</v>
      </c>
      <c r="I434" s="149">
        <v>24</v>
      </c>
      <c r="J434" s="329"/>
      <c r="K434" s="164" t="s">
        <v>176</v>
      </c>
    </row>
    <row r="435" spans="1:11" ht="18.75" customHeight="1" x14ac:dyDescent="0.2">
      <c r="A435" s="130">
        <f t="shared" si="51"/>
        <v>396</v>
      </c>
      <c r="B435" s="261" t="s">
        <v>1669</v>
      </c>
      <c r="C435" s="68">
        <v>15</v>
      </c>
      <c r="D435" s="140"/>
      <c r="E435" s="139">
        <f t="shared" si="50"/>
        <v>0</v>
      </c>
      <c r="F435" s="148" t="s">
        <v>115</v>
      </c>
      <c r="G435" s="148"/>
      <c r="H435" s="148"/>
      <c r="I435" s="149">
        <v>48</v>
      </c>
      <c r="J435" s="329"/>
      <c r="K435" s="164"/>
    </row>
    <row r="436" spans="1:11" ht="18.75" customHeight="1" x14ac:dyDescent="0.2">
      <c r="A436" s="130">
        <f t="shared" si="51"/>
        <v>397</v>
      </c>
      <c r="B436" s="261" t="s">
        <v>1670</v>
      </c>
      <c r="C436" s="68">
        <v>15</v>
      </c>
      <c r="D436" s="140"/>
      <c r="E436" s="139">
        <f t="shared" si="50"/>
        <v>0</v>
      </c>
      <c r="F436" s="148" t="s">
        <v>115</v>
      </c>
      <c r="G436" s="148"/>
      <c r="H436" s="148"/>
      <c r="I436" s="149">
        <v>48</v>
      </c>
      <c r="J436" s="329"/>
      <c r="K436" s="164"/>
    </row>
    <row r="437" spans="1:11" ht="18.75" customHeight="1" thickBot="1" x14ac:dyDescent="0.25">
      <c r="A437" s="265">
        <f t="shared" si="51"/>
        <v>398</v>
      </c>
      <c r="B437" s="266" t="s">
        <v>1671</v>
      </c>
      <c r="C437" s="72">
        <v>15</v>
      </c>
      <c r="D437" s="229"/>
      <c r="E437" s="210">
        <f t="shared" si="50"/>
        <v>0</v>
      </c>
      <c r="F437" s="318" t="s">
        <v>115</v>
      </c>
      <c r="G437" s="318"/>
      <c r="H437" s="318"/>
      <c r="I437" s="230">
        <v>48</v>
      </c>
      <c r="J437" s="336"/>
      <c r="K437" s="299"/>
    </row>
    <row r="438" spans="1:11" ht="18.75" customHeight="1" thickTop="1" x14ac:dyDescent="0.2">
      <c r="A438" s="99"/>
      <c r="B438" s="9"/>
      <c r="C438" s="64"/>
      <c r="D438" s="20"/>
      <c r="E438" s="64"/>
      <c r="F438" s="33"/>
      <c r="G438" s="66"/>
      <c r="H438" s="64"/>
      <c r="I438" s="66"/>
      <c r="J438" s="325"/>
      <c r="K438" s="100"/>
    </row>
    <row r="439" spans="1:11" ht="18.75" customHeight="1" x14ac:dyDescent="0.2">
      <c r="A439" s="132"/>
      <c r="B439" s="263" t="s">
        <v>775</v>
      </c>
      <c r="C439" s="68"/>
      <c r="D439" s="69"/>
      <c r="E439" s="68"/>
      <c r="F439" s="249"/>
      <c r="G439" s="68"/>
      <c r="H439" s="68"/>
      <c r="I439" s="68"/>
      <c r="J439" s="323"/>
      <c r="K439" s="132"/>
    </row>
    <row r="440" spans="1:11" ht="18.75" customHeight="1" x14ac:dyDescent="0.2">
      <c r="A440" s="132">
        <f>A437+1</f>
        <v>399</v>
      </c>
      <c r="B440" s="261" t="s">
        <v>1618</v>
      </c>
      <c r="C440" s="68">
        <v>300</v>
      </c>
      <c r="D440" s="69"/>
      <c r="E440" s="68">
        <f>C440*D440</f>
        <v>0</v>
      </c>
      <c r="F440" s="249" t="s">
        <v>57</v>
      </c>
      <c r="G440" s="68" t="s">
        <v>776</v>
      </c>
      <c r="H440" s="68" t="s">
        <v>777</v>
      </c>
      <c r="I440" s="68">
        <v>62</v>
      </c>
      <c r="J440" s="323"/>
      <c r="K440" s="164" t="s">
        <v>778</v>
      </c>
    </row>
    <row r="441" spans="1:11" ht="18.75" customHeight="1" x14ac:dyDescent="0.2">
      <c r="A441" s="132"/>
      <c r="B441" s="320"/>
      <c r="C441" s="68"/>
      <c r="D441" s="69"/>
      <c r="E441" s="68"/>
      <c r="F441" s="321"/>
      <c r="G441" s="68"/>
      <c r="H441" s="68"/>
      <c r="I441" s="322"/>
      <c r="J441" s="323"/>
      <c r="K441" s="164"/>
    </row>
    <row r="442" spans="1:11" ht="18.75" customHeight="1" x14ac:dyDescent="0.2">
      <c r="A442" s="99"/>
      <c r="B442" s="9"/>
      <c r="C442" s="64"/>
      <c r="D442" s="20"/>
      <c r="E442" s="64"/>
      <c r="F442" s="30"/>
      <c r="G442" s="3"/>
      <c r="H442" s="2"/>
      <c r="I442" s="66"/>
      <c r="J442" s="325"/>
      <c r="K442" s="164"/>
    </row>
    <row r="443" spans="1:11" ht="18.75" customHeight="1" x14ac:dyDescent="0.2">
      <c r="A443" s="99"/>
      <c r="B443" s="28" t="s">
        <v>9</v>
      </c>
      <c r="C443" s="64"/>
      <c r="D443" s="20"/>
      <c r="E443" s="64"/>
      <c r="F443" s="30"/>
      <c r="G443" s="3"/>
      <c r="H443" s="2"/>
      <c r="I443" s="66"/>
      <c r="J443" s="325"/>
      <c r="K443" s="164"/>
    </row>
    <row r="444" spans="1:11" ht="18.75" customHeight="1" x14ac:dyDescent="0.2">
      <c r="A444" s="99">
        <f>A440+1</f>
        <v>400</v>
      </c>
      <c r="B444" s="261" t="s">
        <v>282</v>
      </c>
      <c r="C444" s="68">
        <v>70</v>
      </c>
      <c r="D444" s="140"/>
      <c r="E444" s="139">
        <f>C444*D444</f>
        <v>0</v>
      </c>
      <c r="F444" s="300" t="s">
        <v>115</v>
      </c>
      <c r="G444" s="162" t="s">
        <v>53</v>
      </c>
      <c r="H444" s="186" t="s">
        <v>54</v>
      </c>
      <c r="I444" s="176">
        <v>40</v>
      </c>
      <c r="J444" s="325"/>
      <c r="K444" s="164" t="s">
        <v>165</v>
      </c>
    </row>
    <row r="445" spans="1:11" ht="18.75" customHeight="1" x14ac:dyDescent="0.2">
      <c r="A445" s="99">
        <f>A444+1</f>
        <v>401</v>
      </c>
      <c r="B445" s="261" t="s">
        <v>283</v>
      </c>
      <c r="C445" s="382">
        <v>80</v>
      </c>
      <c r="D445" s="140"/>
      <c r="E445" s="139">
        <f>C445*D445</f>
        <v>0</v>
      </c>
      <c r="F445" s="300" t="s">
        <v>115</v>
      </c>
      <c r="G445" s="154" t="s">
        <v>53</v>
      </c>
      <c r="H445" s="153" t="s">
        <v>54</v>
      </c>
      <c r="I445" s="176">
        <v>48</v>
      </c>
      <c r="J445" s="325"/>
      <c r="K445" s="164" t="s">
        <v>174</v>
      </c>
    </row>
    <row r="446" spans="1:11" ht="18.75" customHeight="1" x14ac:dyDescent="0.2">
      <c r="A446" s="99">
        <f>A445+1</f>
        <v>402</v>
      </c>
      <c r="B446" s="261" t="s">
        <v>1226</v>
      </c>
      <c r="C446" s="382">
        <v>40</v>
      </c>
      <c r="D446" s="140"/>
      <c r="E446" s="139">
        <f>C446*D446</f>
        <v>0</v>
      </c>
      <c r="F446" s="300" t="s">
        <v>57</v>
      </c>
      <c r="G446" s="154" t="s">
        <v>360</v>
      </c>
      <c r="H446" s="153"/>
      <c r="I446" s="188"/>
      <c r="J446" s="325"/>
      <c r="K446" s="164" t="s">
        <v>379</v>
      </c>
    </row>
    <row r="447" spans="1:11" ht="18.75" customHeight="1" x14ac:dyDescent="0.2">
      <c r="A447" s="99"/>
      <c r="B447" s="261" t="s">
        <v>327</v>
      </c>
      <c r="C447" s="68"/>
      <c r="D447" s="140"/>
      <c r="E447" s="139"/>
      <c r="F447" s="300"/>
      <c r="G447" s="154"/>
      <c r="H447" s="153"/>
      <c r="I447" s="188"/>
      <c r="J447" s="325"/>
      <c r="K447" s="164"/>
    </row>
    <row r="448" spans="1:11" ht="18.75" customHeight="1" thickBot="1" x14ac:dyDescent="0.25">
      <c r="A448" s="99">
        <f>A446+1</f>
        <v>403</v>
      </c>
      <c r="B448" s="261" t="s">
        <v>1698</v>
      </c>
      <c r="C448" s="35">
        <v>180</v>
      </c>
      <c r="D448" s="21"/>
      <c r="E448" s="210">
        <f>C448*D448</f>
        <v>0</v>
      </c>
      <c r="F448" s="444" t="s">
        <v>57</v>
      </c>
      <c r="G448" s="27" t="s">
        <v>1699</v>
      </c>
      <c r="H448" s="29"/>
      <c r="I448" s="45">
        <v>75</v>
      </c>
      <c r="J448" s="334"/>
      <c r="K448" s="164" t="s">
        <v>1700</v>
      </c>
    </row>
    <row r="449" spans="1:11" ht="18.75" customHeight="1" thickTop="1" x14ac:dyDescent="0.2">
      <c r="A449" s="99"/>
      <c r="B449" s="32"/>
      <c r="C449" s="64"/>
      <c r="D449" s="20"/>
      <c r="E449" s="64"/>
      <c r="F449" s="30"/>
      <c r="G449" s="3"/>
      <c r="H449" s="2"/>
      <c r="I449" s="66"/>
      <c r="J449" s="325"/>
      <c r="K449" s="100"/>
    </row>
    <row r="450" spans="1:11" ht="18.75" customHeight="1" x14ac:dyDescent="0.2">
      <c r="A450" s="99"/>
      <c r="B450" s="263" t="s">
        <v>10</v>
      </c>
      <c r="C450" s="68"/>
      <c r="D450" s="20"/>
      <c r="E450" s="64"/>
      <c r="F450" s="30"/>
      <c r="G450" s="3"/>
      <c r="H450" s="2"/>
      <c r="I450" s="66"/>
      <c r="J450" s="325"/>
      <c r="K450" s="100"/>
    </row>
    <row r="451" spans="1:11" ht="18.75" customHeight="1" x14ac:dyDescent="0.2">
      <c r="A451" s="105">
        <f>A446+1</f>
        <v>403</v>
      </c>
      <c r="B451" s="261" t="s">
        <v>284</v>
      </c>
      <c r="C451" s="382">
        <v>18</v>
      </c>
      <c r="D451" s="152"/>
      <c r="E451" s="153">
        <f t="shared" ref="E451:E463" si="52">C451*D451</f>
        <v>0</v>
      </c>
      <c r="F451" s="189" t="s">
        <v>114</v>
      </c>
      <c r="G451" s="154" t="s">
        <v>142</v>
      </c>
      <c r="H451" s="153"/>
      <c r="I451" s="154"/>
      <c r="J451" s="325"/>
      <c r="K451" s="158"/>
    </row>
    <row r="452" spans="1:11" ht="18.75" customHeight="1" x14ac:dyDescent="0.2">
      <c r="A452" s="105">
        <f>A451+1</f>
        <v>404</v>
      </c>
      <c r="B452" s="261" t="s">
        <v>285</v>
      </c>
      <c r="C452" s="382">
        <v>10</v>
      </c>
      <c r="D452" s="152"/>
      <c r="E452" s="153">
        <f t="shared" si="52"/>
        <v>0</v>
      </c>
      <c r="F452" s="189" t="s">
        <v>114</v>
      </c>
      <c r="G452" s="154"/>
      <c r="H452" s="153"/>
      <c r="I452" s="154"/>
      <c r="J452" s="325"/>
      <c r="K452" s="158"/>
    </row>
    <row r="453" spans="1:11" ht="18.75" customHeight="1" x14ac:dyDescent="0.2">
      <c r="A453" s="105">
        <f t="shared" ref="A453:A463" si="53">A452+1</f>
        <v>405</v>
      </c>
      <c r="B453" s="261" t="s">
        <v>707</v>
      </c>
      <c r="C453" s="68">
        <v>10</v>
      </c>
      <c r="D453" s="152"/>
      <c r="E453" s="153">
        <f t="shared" si="52"/>
        <v>0</v>
      </c>
      <c r="F453" s="189" t="s">
        <v>114</v>
      </c>
      <c r="G453" s="154"/>
      <c r="H453" s="153"/>
      <c r="I453" s="154"/>
      <c r="J453" s="325"/>
      <c r="K453" s="160"/>
    </row>
    <row r="454" spans="1:11" ht="18.75" customHeight="1" x14ac:dyDescent="0.2">
      <c r="A454" s="105">
        <f t="shared" si="53"/>
        <v>406</v>
      </c>
      <c r="B454" s="261" t="s">
        <v>708</v>
      </c>
      <c r="C454" s="382">
        <v>10</v>
      </c>
      <c r="D454" s="152"/>
      <c r="E454" s="153">
        <f t="shared" si="52"/>
        <v>0</v>
      </c>
      <c r="F454" s="189" t="s">
        <v>114</v>
      </c>
      <c r="G454" s="154"/>
      <c r="H454" s="153"/>
      <c r="I454" s="154"/>
      <c r="J454" s="325"/>
      <c r="K454" s="160"/>
    </row>
    <row r="455" spans="1:11" ht="18.75" customHeight="1" x14ac:dyDescent="0.2">
      <c r="A455" s="105">
        <f t="shared" si="53"/>
        <v>407</v>
      </c>
      <c r="B455" s="261" t="s">
        <v>947</v>
      </c>
      <c r="C455" s="382">
        <v>20</v>
      </c>
      <c r="D455" s="152"/>
      <c r="E455" s="153">
        <f t="shared" si="52"/>
        <v>0</v>
      </c>
      <c r="F455" s="189" t="s">
        <v>114</v>
      </c>
      <c r="G455" s="154" t="s">
        <v>55</v>
      </c>
      <c r="H455" s="153"/>
      <c r="I455" s="154"/>
      <c r="J455" s="325"/>
      <c r="K455" s="160"/>
    </row>
    <row r="456" spans="1:11" ht="18.75" customHeight="1" x14ac:dyDescent="0.2">
      <c r="A456" s="105">
        <f t="shared" si="53"/>
        <v>408</v>
      </c>
      <c r="B456" s="261" t="s">
        <v>286</v>
      </c>
      <c r="C456" s="68">
        <v>6</v>
      </c>
      <c r="D456" s="152"/>
      <c r="E456" s="153">
        <f t="shared" si="52"/>
        <v>0</v>
      </c>
      <c r="F456" s="189" t="s">
        <v>114</v>
      </c>
      <c r="G456" s="154"/>
      <c r="H456" s="153"/>
      <c r="I456" s="154"/>
      <c r="J456" s="325"/>
      <c r="K456" s="160"/>
    </row>
    <row r="457" spans="1:11" ht="18.75" customHeight="1" x14ac:dyDescent="0.2">
      <c r="A457" s="105">
        <f t="shared" si="53"/>
        <v>409</v>
      </c>
      <c r="B457" s="261" t="s">
        <v>287</v>
      </c>
      <c r="C457" s="382">
        <v>15</v>
      </c>
      <c r="D457" s="152"/>
      <c r="E457" s="153">
        <f t="shared" si="52"/>
        <v>0</v>
      </c>
      <c r="F457" s="189" t="s">
        <v>114</v>
      </c>
      <c r="G457" s="154"/>
      <c r="H457" s="153"/>
      <c r="I457" s="154"/>
      <c r="J457" s="325"/>
      <c r="K457" s="160"/>
    </row>
    <row r="458" spans="1:11" ht="18.75" customHeight="1" x14ac:dyDescent="0.2">
      <c r="A458" s="105">
        <f t="shared" si="53"/>
        <v>410</v>
      </c>
      <c r="B458" s="261" t="s">
        <v>323</v>
      </c>
      <c r="C458" s="68">
        <v>8</v>
      </c>
      <c r="D458" s="152"/>
      <c r="E458" s="153">
        <f t="shared" si="52"/>
        <v>0</v>
      </c>
      <c r="F458" s="189" t="s">
        <v>114</v>
      </c>
      <c r="G458" s="154" t="s">
        <v>56</v>
      </c>
      <c r="H458" s="153"/>
      <c r="I458" s="154"/>
      <c r="J458" s="325"/>
      <c r="K458" s="160"/>
    </row>
    <row r="459" spans="1:11" ht="18.75" customHeight="1" x14ac:dyDescent="0.2">
      <c r="A459" s="105">
        <f t="shared" si="53"/>
        <v>411</v>
      </c>
      <c r="B459" s="261" t="s">
        <v>18</v>
      </c>
      <c r="C459" s="68">
        <v>6</v>
      </c>
      <c r="D459" s="152"/>
      <c r="E459" s="153">
        <f t="shared" si="52"/>
        <v>0</v>
      </c>
      <c r="F459" s="190" t="s">
        <v>57</v>
      </c>
      <c r="G459" s="154"/>
      <c r="H459" s="153"/>
      <c r="I459" s="154"/>
      <c r="J459" s="325"/>
      <c r="K459" s="160"/>
    </row>
    <row r="460" spans="1:11" ht="18.75" customHeight="1" x14ac:dyDescent="0.2">
      <c r="A460" s="105">
        <f t="shared" si="53"/>
        <v>412</v>
      </c>
      <c r="B460" s="261" t="s">
        <v>1617</v>
      </c>
      <c r="C460" s="68">
        <v>5</v>
      </c>
      <c r="D460" s="152"/>
      <c r="E460" s="153">
        <f t="shared" si="52"/>
        <v>0</v>
      </c>
      <c r="F460" s="176" t="s">
        <v>57</v>
      </c>
      <c r="G460" s="154"/>
      <c r="H460" s="153"/>
      <c r="I460" s="154"/>
      <c r="J460" s="325"/>
      <c r="K460" s="160"/>
    </row>
    <row r="461" spans="1:11" ht="18.75" customHeight="1" x14ac:dyDescent="0.2">
      <c r="A461" s="105">
        <f t="shared" si="53"/>
        <v>413</v>
      </c>
      <c r="B461" s="261" t="s">
        <v>653</v>
      </c>
      <c r="C461" s="68">
        <v>52</v>
      </c>
      <c r="D461" s="152"/>
      <c r="E461" s="153">
        <f t="shared" si="52"/>
        <v>0</v>
      </c>
      <c r="F461" s="176" t="s">
        <v>57</v>
      </c>
      <c r="G461" s="154"/>
      <c r="H461" s="153"/>
      <c r="I461" s="154"/>
      <c r="J461" s="325"/>
      <c r="K461" s="160"/>
    </row>
    <row r="462" spans="1:11" ht="18.75" customHeight="1" x14ac:dyDescent="0.2">
      <c r="A462" s="105">
        <f t="shared" si="53"/>
        <v>414</v>
      </c>
      <c r="B462" s="261" t="s">
        <v>1441</v>
      </c>
      <c r="C462" s="68">
        <v>550</v>
      </c>
      <c r="D462" s="152"/>
      <c r="E462" s="153">
        <f t="shared" si="52"/>
        <v>0</v>
      </c>
      <c r="F462" s="176" t="s">
        <v>57</v>
      </c>
      <c r="G462" s="154"/>
      <c r="H462" s="153"/>
      <c r="I462" s="154"/>
      <c r="J462" s="325"/>
      <c r="K462" s="160" t="s">
        <v>779</v>
      </c>
    </row>
    <row r="463" spans="1:11" ht="18.75" customHeight="1" x14ac:dyDescent="0.2">
      <c r="A463" s="105">
        <f t="shared" si="53"/>
        <v>415</v>
      </c>
      <c r="B463" s="262" t="s">
        <v>1619</v>
      </c>
      <c r="C463" s="68">
        <v>12</v>
      </c>
      <c r="D463" s="152"/>
      <c r="E463" s="349">
        <f t="shared" si="52"/>
        <v>0</v>
      </c>
      <c r="F463" s="176" t="s">
        <v>57</v>
      </c>
      <c r="G463" s="351"/>
      <c r="H463" s="349"/>
      <c r="I463" s="351"/>
      <c r="J463" s="325"/>
      <c r="K463" s="350"/>
    </row>
    <row r="464" spans="1:11" ht="18.75" customHeight="1" thickBot="1" x14ac:dyDescent="0.25">
      <c r="A464" s="103"/>
      <c r="B464" s="136"/>
      <c r="C464" s="25"/>
      <c r="D464" s="5"/>
      <c r="E464" s="25"/>
      <c r="F464" s="5"/>
      <c r="G464" s="27"/>
      <c r="H464" s="29"/>
      <c r="I464" s="45"/>
      <c r="J464" s="334"/>
      <c r="K464" s="104"/>
    </row>
    <row r="465" spans="1:12" ht="18.75" customHeight="1" thickTop="1" x14ac:dyDescent="0.2">
      <c r="A465" s="99"/>
      <c r="B465" s="32"/>
      <c r="C465" s="64"/>
      <c r="D465" s="20"/>
      <c r="E465" s="64"/>
      <c r="F465" s="30"/>
      <c r="G465" s="3"/>
      <c r="H465" s="2"/>
      <c r="I465" s="66"/>
      <c r="J465" s="325"/>
      <c r="K465" s="100"/>
    </row>
    <row r="466" spans="1:12" ht="18.75" customHeight="1" x14ac:dyDescent="0.2">
      <c r="A466" s="99"/>
      <c r="B466" s="28" t="s">
        <v>152</v>
      </c>
      <c r="C466" s="64"/>
      <c r="D466" s="20"/>
      <c r="E466" s="64"/>
      <c r="F466" s="30"/>
      <c r="G466" s="3"/>
      <c r="H466" s="2"/>
      <c r="I466" s="66"/>
      <c r="J466" s="325"/>
      <c r="K466" s="100"/>
    </row>
    <row r="467" spans="1:12" ht="18.75" customHeight="1" x14ac:dyDescent="0.2">
      <c r="A467" s="110">
        <f>A463+1</f>
        <v>416</v>
      </c>
      <c r="B467" s="261" t="s">
        <v>1661</v>
      </c>
      <c r="C467" s="68">
        <v>130</v>
      </c>
      <c r="D467" s="140"/>
      <c r="E467" s="139">
        <f>C467*D467</f>
        <v>0</v>
      </c>
      <c r="F467" s="149" t="s">
        <v>57</v>
      </c>
      <c r="G467" s="139"/>
      <c r="H467" s="148"/>
      <c r="I467" s="139"/>
      <c r="J467" s="323"/>
      <c r="K467" s="163"/>
      <c r="L467" s="191"/>
    </row>
    <row r="468" spans="1:12" ht="24" customHeight="1" x14ac:dyDescent="0.2">
      <c r="A468" s="110"/>
      <c r="B468" s="86" t="s">
        <v>288</v>
      </c>
      <c r="C468" s="68"/>
      <c r="D468" s="140"/>
      <c r="E468" s="139"/>
      <c r="F468" s="149"/>
      <c r="G468" s="139"/>
      <c r="H468" s="139"/>
      <c r="I468" s="139"/>
      <c r="J468" s="323"/>
      <c r="K468" s="163"/>
      <c r="L468" s="191"/>
    </row>
    <row r="469" spans="1:12" ht="18.75" customHeight="1" x14ac:dyDescent="0.2">
      <c r="A469" s="110"/>
      <c r="B469" s="87"/>
      <c r="C469" s="68"/>
      <c r="D469" s="140"/>
      <c r="E469" s="139"/>
      <c r="F469" s="149"/>
      <c r="G469" s="139"/>
      <c r="H469" s="139"/>
      <c r="I469" s="139"/>
      <c r="J469" s="323"/>
      <c r="K469" s="163"/>
      <c r="L469" s="191"/>
    </row>
    <row r="470" spans="1:12" ht="18.75" customHeight="1" x14ac:dyDescent="0.2">
      <c r="A470" s="110">
        <f>+A467+1</f>
        <v>417</v>
      </c>
      <c r="B470" s="261" t="s">
        <v>1660</v>
      </c>
      <c r="C470" s="382">
        <v>110</v>
      </c>
      <c r="D470" s="147"/>
      <c r="E470" s="139">
        <f>+C470*D470</f>
        <v>0</v>
      </c>
      <c r="F470" s="149" t="s">
        <v>57</v>
      </c>
      <c r="G470" s="139"/>
      <c r="H470" s="139"/>
      <c r="I470" s="143"/>
      <c r="J470" s="323"/>
      <c r="K470" s="163"/>
      <c r="L470" s="191"/>
    </row>
    <row r="471" spans="1:12" ht="18.75" customHeight="1" x14ac:dyDescent="0.2">
      <c r="A471" s="110"/>
      <c r="B471" s="86" t="s">
        <v>345</v>
      </c>
      <c r="C471" s="68"/>
      <c r="D471" s="147"/>
      <c r="E471" s="139"/>
      <c r="F471" s="149"/>
      <c r="G471" s="139"/>
      <c r="H471" s="139"/>
      <c r="I471" s="143"/>
      <c r="J471" s="323"/>
      <c r="K471" s="163"/>
      <c r="L471" s="191"/>
    </row>
    <row r="472" spans="1:12" ht="18.75" customHeight="1" x14ac:dyDescent="0.2">
      <c r="A472" s="110"/>
      <c r="B472" s="87"/>
      <c r="C472" s="68"/>
      <c r="D472" s="147"/>
      <c r="E472" s="139"/>
      <c r="F472" s="149"/>
      <c r="G472" s="139"/>
      <c r="H472" s="139"/>
      <c r="I472" s="143"/>
      <c r="J472" s="323"/>
      <c r="K472" s="163"/>
      <c r="L472" s="191"/>
    </row>
    <row r="473" spans="1:12" ht="18.75" customHeight="1" x14ac:dyDescent="0.2">
      <c r="A473" s="110">
        <f>A470+1</f>
        <v>418</v>
      </c>
      <c r="B473" s="261" t="s">
        <v>329</v>
      </c>
      <c r="C473" s="382">
        <v>110</v>
      </c>
      <c r="D473" s="147"/>
      <c r="E473" s="139">
        <f>+C473*D473</f>
        <v>0</v>
      </c>
      <c r="F473" s="149" t="s">
        <v>99</v>
      </c>
      <c r="G473" s="139"/>
      <c r="H473" s="139"/>
      <c r="I473" s="143"/>
      <c r="J473" s="323"/>
      <c r="K473" s="163"/>
      <c r="L473" s="191"/>
    </row>
    <row r="474" spans="1:12" ht="18.75" customHeight="1" x14ac:dyDescent="0.2">
      <c r="A474" s="110"/>
      <c r="B474" s="88" t="s">
        <v>553</v>
      </c>
      <c r="C474" s="68"/>
      <c r="D474" s="147"/>
      <c r="E474" s="139"/>
      <c r="F474" s="149"/>
      <c r="G474" s="139"/>
      <c r="H474" s="139"/>
      <c r="I474" s="143"/>
      <c r="J474" s="323"/>
      <c r="K474" s="163"/>
      <c r="L474" s="191"/>
    </row>
    <row r="475" spans="1:12" ht="18.75" customHeight="1" x14ac:dyDescent="0.2">
      <c r="A475" s="110"/>
      <c r="B475" s="89"/>
      <c r="C475" s="68"/>
      <c r="D475" s="147"/>
      <c r="E475" s="139"/>
      <c r="F475" s="149"/>
      <c r="G475" s="139"/>
      <c r="H475" s="139"/>
      <c r="I475" s="143"/>
      <c r="J475" s="323"/>
      <c r="K475" s="163"/>
      <c r="L475" s="191"/>
    </row>
    <row r="476" spans="1:12" ht="18.75" customHeight="1" x14ac:dyDescent="0.2">
      <c r="A476" s="110">
        <f>A473+1</f>
        <v>419</v>
      </c>
      <c r="B476" s="261" t="s">
        <v>1659</v>
      </c>
      <c r="C476" s="68">
        <v>75</v>
      </c>
      <c r="D476" s="140"/>
      <c r="E476" s="139">
        <f>+C476*D476</f>
        <v>0</v>
      </c>
      <c r="F476" s="149" t="s">
        <v>57</v>
      </c>
      <c r="G476" s="139"/>
      <c r="H476" s="139"/>
      <c r="I476" s="139"/>
      <c r="J476" s="192"/>
      <c r="K476" s="163"/>
      <c r="L476" s="191"/>
    </row>
    <row r="477" spans="1:12" ht="18.75" customHeight="1" x14ac:dyDescent="0.2">
      <c r="A477" s="114"/>
      <c r="B477" s="90" t="s">
        <v>917</v>
      </c>
      <c r="C477" s="68"/>
      <c r="D477" s="140"/>
      <c r="E477" s="139"/>
      <c r="F477" s="149"/>
      <c r="G477" s="139"/>
      <c r="H477" s="139"/>
      <c r="I477" s="139"/>
      <c r="J477" s="323"/>
      <c r="K477" s="163"/>
      <c r="L477" s="191"/>
    </row>
    <row r="478" spans="1:12" ht="18.75" customHeight="1" x14ac:dyDescent="0.2">
      <c r="A478" s="114"/>
      <c r="B478" s="90"/>
      <c r="C478" s="68"/>
      <c r="D478" s="140"/>
      <c r="E478" s="139"/>
      <c r="F478" s="149"/>
      <c r="G478" s="139"/>
      <c r="H478" s="139"/>
      <c r="I478" s="139"/>
      <c r="J478" s="323"/>
      <c r="K478" s="163"/>
      <c r="L478" s="191"/>
    </row>
    <row r="479" spans="1:12" ht="18.75" customHeight="1" x14ac:dyDescent="0.2">
      <c r="A479" s="110">
        <f>A476+1</f>
        <v>420</v>
      </c>
      <c r="B479" s="261" t="s">
        <v>1752</v>
      </c>
      <c r="C479" s="68">
        <v>75</v>
      </c>
      <c r="D479" s="140"/>
      <c r="E479" s="139">
        <f>+C479*D479</f>
        <v>0</v>
      </c>
      <c r="F479" s="149" t="s">
        <v>57</v>
      </c>
      <c r="G479" s="139"/>
      <c r="H479" s="139"/>
      <c r="I479" s="139"/>
      <c r="J479" s="326">
        <v>2018</v>
      </c>
      <c r="K479" s="163"/>
      <c r="L479" s="191"/>
    </row>
    <row r="480" spans="1:12" ht="18.75" customHeight="1" x14ac:dyDescent="0.2">
      <c r="A480" s="114"/>
      <c r="B480" s="90" t="s">
        <v>993</v>
      </c>
      <c r="C480" s="68"/>
      <c r="D480" s="140"/>
      <c r="E480" s="139"/>
      <c r="F480" s="149"/>
      <c r="G480" s="139"/>
      <c r="H480" s="139"/>
      <c r="I480" s="139"/>
      <c r="J480" s="323"/>
      <c r="K480" s="163"/>
      <c r="L480" s="191"/>
    </row>
    <row r="481" spans="1:12" ht="18.75" customHeight="1" x14ac:dyDescent="0.2">
      <c r="A481" s="114"/>
      <c r="B481" s="90"/>
      <c r="C481" s="68"/>
      <c r="D481" s="140"/>
      <c r="E481" s="139"/>
      <c r="F481" s="149"/>
      <c r="G481" s="139"/>
      <c r="H481" s="139"/>
      <c r="I481" s="139"/>
      <c r="J481" s="323"/>
      <c r="K481" s="163"/>
      <c r="L481" s="191"/>
    </row>
    <row r="482" spans="1:12" ht="18.75" customHeight="1" x14ac:dyDescent="0.2">
      <c r="A482" s="110">
        <f>A479+1</f>
        <v>421</v>
      </c>
      <c r="B482" s="261" t="s">
        <v>1753</v>
      </c>
      <c r="C482" s="382">
        <v>80</v>
      </c>
      <c r="D482" s="140"/>
      <c r="E482" s="139">
        <f>+C482*D482</f>
        <v>0</v>
      </c>
      <c r="F482" s="149" t="s">
        <v>57</v>
      </c>
      <c r="G482" s="139"/>
      <c r="H482" s="139"/>
      <c r="I482" s="139"/>
      <c r="J482" s="326">
        <v>2018</v>
      </c>
      <c r="K482" s="163"/>
      <c r="L482" s="191"/>
    </row>
    <row r="483" spans="1:12" ht="18.75" customHeight="1" x14ac:dyDescent="0.2">
      <c r="A483" s="114"/>
      <c r="B483" s="90" t="s">
        <v>994</v>
      </c>
      <c r="C483" s="68"/>
      <c r="D483" s="140"/>
      <c r="E483" s="139"/>
      <c r="F483" s="149"/>
      <c r="G483" s="139"/>
      <c r="H483" s="139"/>
      <c r="I483" s="139"/>
      <c r="J483" s="323"/>
      <c r="K483" s="163"/>
      <c r="L483" s="191"/>
    </row>
    <row r="484" spans="1:12" ht="18.75" customHeight="1" x14ac:dyDescent="0.2">
      <c r="A484" s="114"/>
      <c r="B484" s="90"/>
      <c r="C484" s="68"/>
      <c r="D484" s="140"/>
      <c r="E484" s="139"/>
      <c r="F484" s="149"/>
      <c r="G484" s="139"/>
      <c r="H484" s="139"/>
      <c r="I484" s="139"/>
      <c r="J484" s="323"/>
      <c r="K484" s="163"/>
      <c r="L484" s="191"/>
    </row>
    <row r="485" spans="1:12" ht="18.75" customHeight="1" x14ac:dyDescent="0.2">
      <c r="A485" s="110">
        <f>A482+1</f>
        <v>422</v>
      </c>
      <c r="B485" s="261" t="s">
        <v>1754</v>
      </c>
      <c r="C485" s="382">
        <v>130</v>
      </c>
      <c r="D485" s="140"/>
      <c r="E485" s="139">
        <f>+C485*D485</f>
        <v>0</v>
      </c>
      <c r="F485" s="149" t="s">
        <v>57</v>
      </c>
      <c r="G485" s="139"/>
      <c r="H485" s="139"/>
      <c r="I485" s="139"/>
      <c r="J485" s="326">
        <v>2018</v>
      </c>
      <c r="K485" s="163"/>
      <c r="L485" s="191"/>
    </row>
    <row r="486" spans="1:12" ht="22.5" x14ac:dyDescent="0.2">
      <c r="A486" s="114"/>
      <c r="B486" s="90" t="s">
        <v>995</v>
      </c>
      <c r="C486" s="68"/>
      <c r="D486" s="140"/>
      <c r="E486" s="139"/>
      <c r="F486" s="149"/>
      <c r="G486" s="139"/>
      <c r="H486" s="139"/>
      <c r="I486" s="139"/>
      <c r="J486" s="323"/>
      <c r="K486" s="163"/>
      <c r="L486" s="191"/>
    </row>
    <row r="487" spans="1:12" ht="18.75" customHeight="1" x14ac:dyDescent="0.2">
      <c r="A487" s="114"/>
      <c r="B487" s="90"/>
      <c r="C487" s="68"/>
      <c r="D487" s="140"/>
      <c r="E487" s="139"/>
      <c r="F487" s="149"/>
      <c r="G487" s="139"/>
      <c r="H487" s="139"/>
      <c r="I487" s="139"/>
      <c r="J487" s="323"/>
      <c r="K487" s="163"/>
      <c r="L487" s="191"/>
    </row>
    <row r="488" spans="1:12" ht="18.75" customHeight="1" x14ac:dyDescent="0.2">
      <c r="A488" s="110">
        <f>A485+1</f>
        <v>423</v>
      </c>
      <c r="B488" s="261" t="s">
        <v>1662</v>
      </c>
      <c r="C488" s="68">
        <v>90</v>
      </c>
      <c r="D488" s="140"/>
      <c r="E488" s="139">
        <f>+C488*D488</f>
        <v>0</v>
      </c>
      <c r="F488" s="149" t="s">
        <v>57</v>
      </c>
      <c r="G488" s="139"/>
      <c r="H488" s="139"/>
      <c r="I488" s="139"/>
      <c r="J488" s="323">
        <v>2023</v>
      </c>
      <c r="K488" s="163"/>
      <c r="L488" s="191"/>
    </row>
    <row r="489" spans="1:12" ht="18.75" customHeight="1" x14ac:dyDescent="0.2">
      <c r="A489" s="114"/>
      <c r="B489" s="90" t="s">
        <v>1663</v>
      </c>
      <c r="C489" s="68"/>
      <c r="D489" s="140"/>
      <c r="E489" s="139"/>
      <c r="F489" s="149"/>
      <c r="G489" s="139"/>
      <c r="H489" s="139"/>
      <c r="I489" s="139"/>
      <c r="J489" s="323"/>
      <c r="K489" s="163"/>
      <c r="L489" s="191"/>
    </row>
    <row r="490" spans="1:12" ht="18.75" customHeight="1" x14ac:dyDescent="0.2">
      <c r="A490" s="114"/>
      <c r="B490" s="90"/>
      <c r="C490" s="68"/>
      <c r="D490" s="140"/>
      <c r="E490" s="139"/>
      <c r="F490" s="149"/>
      <c r="G490" s="139"/>
      <c r="H490" s="139"/>
      <c r="I490" s="139"/>
      <c r="J490" s="323"/>
      <c r="K490" s="163"/>
      <c r="L490" s="191"/>
    </row>
    <row r="491" spans="1:12" ht="18.75" customHeight="1" x14ac:dyDescent="0.2">
      <c r="A491" s="110">
        <f>A488+1</f>
        <v>424</v>
      </c>
      <c r="B491" s="261" t="s">
        <v>1664</v>
      </c>
      <c r="C491" s="68">
        <v>120</v>
      </c>
      <c r="D491" s="140"/>
      <c r="E491" s="139">
        <f>+C491*D491</f>
        <v>0</v>
      </c>
      <c r="F491" s="149" t="s">
        <v>57</v>
      </c>
      <c r="G491" s="139"/>
      <c r="H491" s="139"/>
      <c r="I491" s="139"/>
      <c r="J491" s="323">
        <v>2023</v>
      </c>
      <c r="K491" s="163"/>
      <c r="L491" s="191"/>
    </row>
    <row r="492" spans="1:12" ht="18.75" customHeight="1" x14ac:dyDescent="0.2">
      <c r="A492" s="114"/>
      <c r="B492" s="90" t="s">
        <v>1665</v>
      </c>
      <c r="C492" s="68"/>
      <c r="D492" s="140"/>
      <c r="E492" s="139"/>
      <c r="F492" s="149"/>
      <c r="G492" s="139"/>
      <c r="H492" s="139"/>
      <c r="I492" s="139"/>
      <c r="J492" s="323"/>
      <c r="K492" s="163"/>
      <c r="L492" s="191"/>
    </row>
    <row r="493" spans="1:12" ht="18.75" customHeight="1" x14ac:dyDescent="0.2">
      <c r="A493" s="114"/>
      <c r="B493" s="90"/>
      <c r="C493" s="68"/>
      <c r="D493" s="140"/>
      <c r="E493" s="139"/>
      <c r="F493" s="149"/>
      <c r="G493" s="139"/>
      <c r="H493" s="139"/>
      <c r="I493" s="139"/>
      <c r="J493" s="323"/>
      <c r="K493" s="163"/>
      <c r="L493" s="191"/>
    </row>
    <row r="494" spans="1:12" ht="18.75" customHeight="1" x14ac:dyDescent="0.2">
      <c r="A494" s="110">
        <f>A491+1</f>
        <v>425</v>
      </c>
      <c r="B494" s="261" t="s">
        <v>942</v>
      </c>
      <c r="C494" s="68">
        <v>50</v>
      </c>
      <c r="D494" s="140"/>
      <c r="E494" s="139">
        <f>C494*D494</f>
        <v>0</v>
      </c>
      <c r="F494" s="148" t="s">
        <v>57</v>
      </c>
      <c r="G494" s="141"/>
      <c r="H494" s="141"/>
      <c r="I494" s="149"/>
      <c r="J494" s="323"/>
      <c r="K494" s="146"/>
      <c r="L494" s="191"/>
    </row>
    <row r="495" spans="1:12" ht="18.75" customHeight="1" x14ac:dyDescent="0.2">
      <c r="A495" s="110">
        <f t="shared" ref="A495:A504" si="54">A494+1</f>
        <v>426</v>
      </c>
      <c r="B495" s="261" t="s">
        <v>756</v>
      </c>
      <c r="C495" s="68">
        <v>75</v>
      </c>
      <c r="D495" s="140"/>
      <c r="E495" s="139">
        <f t="shared" ref="E495:E504" si="55">C495*D495</f>
        <v>0</v>
      </c>
      <c r="F495" s="149" t="s">
        <v>99</v>
      </c>
      <c r="G495" s="139"/>
      <c r="H495" s="139"/>
      <c r="I495" s="139"/>
      <c r="J495" s="323"/>
      <c r="K495" s="163"/>
      <c r="L495" s="191"/>
    </row>
    <row r="496" spans="1:12" ht="18.75" customHeight="1" x14ac:dyDescent="0.2">
      <c r="A496" s="110">
        <f t="shared" si="54"/>
        <v>427</v>
      </c>
      <c r="B496" s="261" t="s">
        <v>1114</v>
      </c>
      <c r="C496" s="68">
        <v>60</v>
      </c>
      <c r="D496" s="140"/>
      <c r="E496" s="139">
        <f t="shared" si="55"/>
        <v>0</v>
      </c>
      <c r="F496" s="149" t="s">
        <v>57</v>
      </c>
      <c r="G496" s="139"/>
      <c r="H496" s="139"/>
      <c r="I496" s="149">
        <v>12</v>
      </c>
      <c r="J496" s="323"/>
      <c r="K496" s="163"/>
      <c r="L496" s="191"/>
    </row>
    <row r="497" spans="1:12" ht="18.75" customHeight="1" x14ac:dyDescent="0.2">
      <c r="A497" s="110">
        <f t="shared" si="54"/>
        <v>428</v>
      </c>
      <c r="B497" s="261" t="s">
        <v>1115</v>
      </c>
      <c r="C497" s="68">
        <v>60</v>
      </c>
      <c r="D497" s="140"/>
      <c r="E497" s="139">
        <f t="shared" si="55"/>
        <v>0</v>
      </c>
      <c r="F497" s="149" t="s">
        <v>57</v>
      </c>
      <c r="G497" s="139"/>
      <c r="H497" s="139"/>
      <c r="I497" s="149">
        <v>12</v>
      </c>
      <c r="J497" s="323"/>
      <c r="K497" s="163"/>
      <c r="L497" s="191"/>
    </row>
    <row r="498" spans="1:12" ht="18.75" customHeight="1" x14ac:dyDescent="0.2">
      <c r="A498" s="130">
        <f t="shared" si="54"/>
        <v>429</v>
      </c>
      <c r="B498" s="261" t="s">
        <v>1116</v>
      </c>
      <c r="C498" s="68">
        <v>60</v>
      </c>
      <c r="D498" s="140"/>
      <c r="E498" s="139">
        <f t="shared" si="55"/>
        <v>0</v>
      </c>
      <c r="F498" s="149" t="s">
        <v>57</v>
      </c>
      <c r="G498" s="139"/>
      <c r="H498" s="139"/>
      <c r="I498" s="149">
        <v>12</v>
      </c>
      <c r="J498" s="323"/>
      <c r="K498" s="306"/>
      <c r="L498" s="191"/>
    </row>
    <row r="499" spans="1:12" ht="18.75" customHeight="1" x14ac:dyDescent="0.2">
      <c r="A499" s="130">
        <f t="shared" si="54"/>
        <v>430</v>
      </c>
      <c r="B499" s="261" t="s">
        <v>1117</v>
      </c>
      <c r="C499" s="68">
        <v>60</v>
      </c>
      <c r="D499" s="140"/>
      <c r="E499" s="139">
        <f t="shared" si="55"/>
        <v>0</v>
      </c>
      <c r="F499" s="149" t="s">
        <v>57</v>
      </c>
      <c r="G499" s="139"/>
      <c r="H499" s="139"/>
      <c r="I499" s="149">
        <v>12</v>
      </c>
      <c r="J499" s="323"/>
      <c r="K499" s="306"/>
      <c r="L499" s="191"/>
    </row>
    <row r="500" spans="1:12" ht="18.75" customHeight="1" x14ac:dyDescent="0.2">
      <c r="A500" s="130">
        <f t="shared" si="54"/>
        <v>431</v>
      </c>
      <c r="B500" s="261" t="s">
        <v>1532</v>
      </c>
      <c r="C500" s="68">
        <v>100</v>
      </c>
      <c r="D500" s="140"/>
      <c r="E500" s="139">
        <f t="shared" si="55"/>
        <v>0</v>
      </c>
      <c r="F500" s="149" t="s">
        <v>57</v>
      </c>
      <c r="G500" s="139"/>
      <c r="H500" s="139"/>
      <c r="I500" s="149"/>
      <c r="J500" s="326">
        <v>2018</v>
      </c>
      <c r="K500" s="306"/>
      <c r="L500" s="191"/>
    </row>
    <row r="501" spans="1:12" ht="18.75" customHeight="1" x14ac:dyDescent="0.2">
      <c r="A501" s="130">
        <f t="shared" si="54"/>
        <v>432</v>
      </c>
      <c r="B501" s="261" t="s">
        <v>1657</v>
      </c>
      <c r="C501" s="382">
        <v>50</v>
      </c>
      <c r="D501" s="140"/>
      <c r="E501" s="139">
        <f t="shared" si="55"/>
        <v>0</v>
      </c>
      <c r="F501" s="149" t="s">
        <v>57</v>
      </c>
      <c r="G501" s="139"/>
      <c r="H501" s="139"/>
      <c r="I501" s="149"/>
      <c r="J501" s="323">
        <v>2022</v>
      </c>
      <c r="K501" s="306"/>
      <c r="L501" s="191"/>
    </row>
    <row r="502" spans="1:12" ht="18.75" customHeight="1" x14ac:dyDescent="0.2">
      <c r="A502" s="130">
        <f t="shared" si="54"/>
        <v>433</v>
      </c>
      <c r="B502" s="261" t="s">
        <v>1667</v>
      </c>
      <c r="C502" s="382">
        <v>75</v>
      </c>
      <c r="D502" s="140"/>
      <c r="E502" s="139">
        <f t="shared" ref="E502:E503" si="56">C502*D502</f>
        <v>0</v>
      </c>
      <c r="F502" s="149"/>
      <c r="G502" s="139"/>
      <c r="H502" s="139"/>
      <c r="I502" s="149"/>
      <c r="J502" s="323">
        <v>2022</v>
      </c>
      <c r="K502" s="398"/>
      <c r="L502" s="191"/>
    </row>
    <row r="503" spans="1:12" ht="18.75" customHeight="1" x14ac:dyDescent="0.2">
      <c r="A503" s="130">
        <f t="shared" si="54"/>
        <v>434</v>
      </c>
      <c r="B503" s="261" t="s">
        <v>1666</v>
      </c>
      <c r="C503" s="382">
        <v>50</v>
      </c>
      <c r="D503" s="140"/>
      <c r="E503" s="139">
        <f t="shared" si="56"/>
        <v>0</v>
      </c>
      <c r="F503" s="149" t="s">
        <v>57</v>
      </c>
      <c r="G503" s="139"/>
      <c r="H503" s="139"/>
      <c r="I503" s="149">
        <v>7</v>
      </c>
      <c r="J503" s="402">
        <v>44927</v>
      </c>
      <c r="K503" s="398"/>
      <c r="L503" s="191"/>
    </row>
    <row r="504" spans="1:12" ht="18.75" customHeight="1" thickBot="1" x14ac:dyDescent="0.25">
      <c r="A504" s="265">
        <f t="shared" si="54"/>
        <v>435</v>
      </c>
      <c r="B504" s="355" t="s">
        <v>1658</v>
      </c>
      <c r="C504" s="384">
        <v>90</v>
      </c>
      <c r="D504" s="221"/>
      <c r="E504" s="222">
        <f t="shared" si="55"/>
        <v>0</v>
      </c>
      <c r="F504" s="197" t="s">
        <v>57</v>
      </c>
      <c r="G504" s="222"/>
      <c r="H504" s="222"/>
      <c r="I504" s="197"/>
      <c r="J504" s="401">
        <v>44927</v>
      </c>
      <c r="K504" s="226"/>
      <c r="L504" s="191"/>
    </row>
    <row r="505" spans="1:12" ht="18.75" customHeight="1" thickTop="1" x14ac:dyDescent="0.2">
      <c r="A505" s="99"/>
      <c r="B505" s="1"/>
      <c r="C505" s="64"/>
      <c r="D505" s="152"/>
      <c r="E505" s="153"/>
      <c r="F505" s="187"/>
      <c r="G505" s="162"/>
      <c r="H505" s="186"/>
      <c r="I505" s="154"/>
      <c r="J505" s="325"/>
      <c r="K505" s="160"/>
      <c r="L505" s="191"/>
    </row>
    <row r="506" spans="1:12" ht="18.75" customHeight="1" x14ac:dyDescent="0.2">
      <c r="A506" s="99"/>
      <c r="B506" s="28" t="s">
        <v>153</v>
      </c>
      <c r="C506" s="64"/>
      <c r="D506" s="152"/>
      <c r="E506" s="153"/>
      <c r="F506" s="176"/>
      <c r="G506" s="154"/>
      <c r="H506" s="153"/>
      <c r="I506" s="154"/>
      <c r="J506" s="325"/>
      <c r="K506" s="160"/>
      <c r="L506" s="191"/>
    </row>
    <row r="507" spans="1:12" ht="18.75" customHeight="1" x14ac:dyDescent="0.2">
      <c r="A507" s="105">
        <f>A504+1</f>
        <v>436</v>
      </c>
      <c r="B507" s="261" t="s">
        <v>652</v>
      </c>
      <c r="C507" s="382">
        <v>20</v>
      </c>
      <c r="D507" s="199"/>
      <c r="E507" s="153">
        <f t="shared" ref="E507:E517" si="57">C507*D507</f>
        <v>0</v>
      </c>
      <c r="F507" s="200" t="s">
        <v>57</v>
      </c>
      <c r="G507" s="154" t="s">
        <v>360</v>
      </c>
      <c r="H507" s="153"/>
      <c r="I507" s="176">
        <v>16</v>
      </c>
      <c r="J507" s="325"/>
      <c r="K507" s="158" t="s">
        <v>158</v>
      </c>
      <c r="L507" s="191"/>
    </row>
    <row r="508" spans="1:12" ht="18.75" customHeight="1" x14ac:dyDescent="0.2">
      <c r="A508" s="105">
        <f>A507+1</f>
        <v>437</v>
      </c>
      <c r="B508" s="261" t="s">
        <v>141</v>
      </c>
      <c r="C508" s="382">
        <v>30</v>
      </c>
      <c r="D508" s="199"/>
      <c r="E508" s="153">
        <f t="shared" si="57"/>
        <v>0</v>
      </c>
      <c r="F508" s="200" t="s">
        <v>57</v>
      </c>
      <c r="G508" s="157" t="s">
        <v>24</v>
      </c>
      <c r="H508" s="153"/>
      <c r="I508" s="176">
        <v>32</v>
      </c>
      <c r="J508" s="325"/>
      <c r="K508" s="158" t="s">
        <v>184</v>
      </c>
      <c r="L508" s="191"/>
    </row>
    <row r="509" spans="1:12" ht="18.75" customHeight="1" x14ac:dyDescent="0.2">
      <c r="A509" s="105">
        <f t="shared" ref="A509:A517" si="58">A508+1</f>
        <v>438</v>
      </c>
      <c r="B509" s="261" t="s">
        <v>1311</v>
      </c>
      <c r="C509" s="382">
        <v>20</v>
      </c>
      <c r="D509" s="199"/>
      <c r="E509" s="153">
        <f t="shared" si="57"/>
        <v>0</v>
      </c>
      <c r="F509" s="200" t="s">
        <v>57</v>
      </c>
      <c r="G509" s="154" t="s">
        <v>58</v>
      </c>
      <c r="H509" s="153" t="s">
        <v>59</v>
      </c>
      <c r="I509" s="176">
        <v>24</v>
      </c>
      <c r="J509" s="325"/>
      <c r="K509" s="158" t="s">
        <v>182</v>
      </c>
      <c r="L509" s="191"/>
    </row>
    <row r="510" spans="1:12" ht="18.75" customHeight="1" x14ac:dyDescent="0.2">
      <c r="A510" s="105">
        <f t="shared" si="58"/>
        <v>439</v>
      </c>
      <c r="B510" s="261" t="s">
        <v>138</v>
      </c>
      <c r="C510" s="382">
        <v>20</v>
      </c>
      <c r="D510" s="199"/>
      <c r="E510" s="153">
        <f t="shared" si="57"/>
        <v>0</v>
      </c>
      <c r="F510" s="200" t="s">
        <v>57</v>
      </c>
      <c r="G510" s="157" t="s">
        <v>24</v>
      </c>
      <c r="H510" s="153" t="s">
        <v>60</v>
      </c>
      <c r="I510" s="176">
        <v>15</v>
      </c>
      <c r="J510" s="325"/>
      <c r="K510" s="158" t="s">
        <v>187</v>
      </c>
      <c r="L510" s="191"/>
    </row>
    <row r="511" spans="1:12" ht="18.75" customHeight="1" x14ac:dyDescent="0.2">
      <c r="A511" s="105">
        <f t="shared" si="58"/>
        <v>440</v>
      </c>
      <c r="B511" s="261" t="s">
        <v>139</v>
      </c>
      <c r="C511" s="68">
        <v>20</v>
      </c>
      <c r="D511" s="199"/>
      <c r="E511" s="153">
        <f t="shared" si="57"/>
        <v>0</v>
      </c>
      <c r="F511" s="200" t="s">
        <v>57</v>
      </c>
      <c r="G511" s="157" t="s">
        <v>24</v>
      </c>
      <c r="H511" s="153"/>
      <c r="I511" s="176">
        <v>16</v>
      </c>
      <c r="J511" s="325"/>
      <c r="K511" s="158" t="s">
        <v>195</v>
      </c>
      <c r="L511" s="191"/>
    </row>
    <row r="512" spans="1:12" ht="18.75" customHeight="1" x14ac:dyDescent="0.2">
      <c r="A512" s="105">
        <f t="shared" si="58"/>
        <v>441</v>
      </c>
      <c r="B512" s="261" t="s">
        <v>140</v>
      </c>
      <c r="C512" s="382">
        <v>20</v>
      </c>
      <c r="D512" s="199"/>
      <c r="E512" s="153">
        <f t="shared" si="57"/>
        <v>0</v>
      </c>
      <c r="F512" s="200" t="s">
        <v>57</v>
      </c>
      <c r="G512" s="154" t="s">
        <v>360</v>
      </c>
      <c r="H512" s="153"/>
      <c r="I512" s="176">
        <v>16</v>
      </c>
      <c r="J512" s="325"/>
      <c r="K512" s="158" t="s">
        <v>191</v>
      </c>
      <c r="L512" s="191"/>
    </row>
    <row r="513" spans="1:12" ht="18.75" customHeight="1" x14ac:dyDescent="0.2">
      <c r="A513" s="105">
        <f t="shared" si="58"/>
        <v>442</v>
      </c>
      <c r="B513" s="261" t="s">
        <v>11</v>
      </c>
      <c r="C513" s="68">
        <v>20</v>
      </c>
      <c r="D513" s="199"/>
      <c r="E513" s="153">
        <f t="shared" si="57"/>
        <v>0</v>
      </c>
      <c r="F513" s="200" t="s">
        <v>57</v>
      </c>
      <c r="G513" s="154" t="s">
        <v>61</v>
      </c>
      <c r="H513" s="153" t="s">
        <v>62</v>
      </c>
      <c r="I513" s="176">
        <v>20</v>
      </c>
      <c r="J513" s="325"/>
      <c r="K513" s="158" t="s">
        <v>204</v>
      </c>
      <c r="L513" s="191"/>
    </row>
    <row r="514" spans="1:12" ht="18.75" customHeight="1" x14ac:dyDescent="0.2">
      <c r="A514" s="105">
        <f t="shared" si="58"/>
        <v>443</v>
      </c>
      <c r="B514" s="261" t="s">
        <v>1310</v>
      </c>
      <c r="C514" s="68">
        <v>18</v>
      </c>
      <c r="D514" s="199"/>
      <c r="E514" s="153">
        <f t="shared" si="57"/>
        <v>0</v>
      </c>
      <c r="F514" s="200" t="s">
        <v>57</v>
      </c>
      <c r="G514" s="154" t="s">
        <v>24</v>
      </c>
      <c r="H514" s="153"/>
      <c r="I514" s="176">
        <v>20</v>
      </c>
      <c r="J514" s="325"/>
      <c r="K514" s="158" t="s">
        <v>207</v>
      </c>
      <c r="L514" s="191"/>
    </row>
    <row r="515" spans="1:12" s="58" customFormat="1" ht="18.75" customHeight="1" x14ac:dyDescent="0.2">
      <c r="A515" s="113">
        <f t="shared" si="58"/>
        <v>444</v>
      </c>
      <c r="B515" s="261" t="s">
        <v>148</v>
      </c>
      <c r="C515" s="385">
        <v>20</v>
      </c>
      <c r="D515" s="201"/>
      <c r="E515" s="184">
        <f>C515*D515</f>
        <v>0</v>
      </c>
      <c r="F515" s="202" t="s">
        <v>57</v>
      </c>
      <c r="G515" s="203" t="s">
        <v>386</v>
      </c>
      <c r="H515" s="184" t="s">
        <v>387</v>
      </c>
      <c r="I515" s="204">
        <v>24</v>
      </c>
      <c r="J515" s="335"/>
      <c r="K515" s="158" t="s">
        <v>380</v>
      </c>
      <c r="L515" s="205"/>
    </row>
    <row r="516" spans="1:12" ht="18.75" customHeight="1" x14ac:dyDescent="0.2">
      <c r="A516" s="105">
        <f t="shared" si="58"/>
        <v>445</v>
      </c>
      <c r="B516" s="261" t="s">
        <v>945</v>
      </c>
      <c r="C516" s="382">
        <v>50</v>
      </c>
      <c r="D516" s="199"/>
      <c r="E516" s="443">
        <f t="shared" si="57"/>
        <v>0</v>
      </c>
      <c r="F516" s="200" t="s">
        <v>57</v>
      </c>
      <c r="G516" s="157" t="s">
        <v>24</v>
      </c>
      <c r="H516" s="443" t="s">
        <v>381</v>
      </c>
      <c r="I516" s="176">
        <v>32</v>
      </c>
      <c r="J516" s="325"/>
      <c r="K516" s="158" t="s">
        <v>227</v>
      </c>
      <c r="L516" s="191"/>
    </row>
    <row r="517" spans="1:12" ht="18.75" customHeight="1" thickBot="1" x14ac:dyDescent="0.25">
      <c r="A517" s="445">
        <f t="shared" si="58"/>
        <v>446</v>
      </c>
      <c r="B517" s="266" t="s">
        <v>1844</v>
      </c>
      <c r="C517" s="391">
        <v>50</v>
      </c>
      <c r="D517" s="194"/>
      <c r="E517" s="193">
        <f t="shared" si="57"/>
        <v>0</v>
      </c>
      <c r="F517" s="195" t="s">
        <v>57</v>
      </c>
      <c r="G517" s="196"/>
      <c r="H517" s="196"/>
      <c r="I517" s="197">
        <v>32</v>
      </c>
      <c r="J517" s="359">
        <v>45315</v>
      </c>
      <c r="K517" s="198" t="s">
        <v>1842</v>
      </c>
      <c r="L517" s="191"/>
    </row>
    <row r="518" spans="1:12" ht="18.75" customHeight="1" thickTop="1" x14ac:dyDescent="0.2">
      <c r="A518" s="99"/>
      <c r="B518" s="1"/>
      <c r="C518" s="64"/>
      <c r="D518" s="152"/>
      <c r="E518" s="153"/>
      <c r="F518" s="187"/>
      <c r="G518" s="162"/>
      <c r="H518" s="186"/>
      <c r="I518" s="154"/>
      <c r="J518" s="325"/>
      <c r="K518" s="160"/>
      <c r="L518" s="191"/>
    </row>
    <row r="519" spans="1:12" ht="18.75" customHeight="1" x14ac:dyDescent="0.2">
      <c r="A519" s="99"/>
      <c r="B519" s="16" t="s">
        <v>12</v>
      </c>
      <c r="C519" s="64"/>
      <c r="D519" s="152"/>
      <c r="E519" s="153"/>
      <c r="F519" s="176"/>
      <c r="G519" s="154"/>
      <c r="H519" s="153"/>
      <c r="I519" s="154"/>
      <c r="J519" s="325"/>
      <c r="K519" s="160"/>
      <c r="L519" s="191"/>
    </row>
    <row r="520" spans="1:12" ht="18.75" customHeight="1" x14ac:dyDescent="0.2">
      <c r="A520" s="110">
        <f>A517+1</f>
        <v>447</v>
      </c>
      <c r="B520" s="261" t="s">
        <v>1289</v>
      </c>
      <c r="C520" s="68">
        <v>30</v>
      </c>
      <c r="D520" s="140"/>
      <c r="E520" s="139">
        <f t="shared" ref="E520:E528" si="59">C520*D520</f>
        <v>0</v>
      </c>
      <c r="F520" s="206" t="s">
        <v>63</v>
      </c>
      <c r="G520" s="139" t="s">
        <v>658</v>
      </c>
      <c r="H520" s="139" t="s">
        <v>659</v>
      </c>
      <c r="I520" s="149">
        <v>68</v>
      </c>
      <c r="J520" s="323"/>
      <c r="K520" s="146" t="s">
        <v>166</v>
      </c>
      <c r="L520" s="191"/>
    </row>
    <row r="521" spans="1:12" ht="18.75" customHeight="1" x14ac:dyDescent="0.2">
      <c r="A521" s="110">
        <f>A520+1</f>
        <v>448</v>
      </c>
      <c r="B521" s="261" t="s">
        <v>920</v>
      </c>
      <c r="C521" s="382">
        <v>35</v>
      </c>
      <c r="D521" s="140"/>
      <c r="E521" s="139">
        <f t="shared" si="59"/>
        <v>0</v>
      </c>
      <c r="F521" s="207" t="s">
        <v>57</v>
      </c>
      <c r="G521" s="139"/>
      <c r="H521" s="139" t="s">
        <v>35</v>
      </c>
      <c r="I521" s="149">
        <v>88</v>
      </c>
      <c r="J521" s="323"/>
      <c r="K521" s="146" t="s">
        <v>172</v>
      </c>
      <c r="L521" s="191"/>
    </row>
    <row r="522" spans="1:12" ht="18.75" customHeight="1" x14ac:dyDescent="0.2">
      <c r="A522" s="110">
        <f t="shared" ref="A522:A534" si="60">A521+1</f>
        <v>449</v>
      </c>
      <c r="B522" s="261" t="s">
        <v>1598</v>
      </c>
      <c r="C522" s="382">
        <v>25</v>
      </c>
      <c r="D522" s="140"/>
      <c r="E522" s="139">
        <f t="shared" si="59"/>
        <v>0</v>
      </c>
      <c r="F522" s="207" t="s">
        <v>57</v>
      </c>
      <c r="G522" s="139" t="s">
        <v>64</v>
      </c>
      <c r="H522" s="139" t="s">
        <v>65</v>
      </c>
      <c r="I522" s="149">
        <v>28</v>
      </c>
      <c r="J522" s="323"/>
      <c r="K522" s="146" t="s">
        <v>208</v>
      </c>
      <c r="L522" s="191"/>
    </row>
    <row r="523" spans="1:12" ht="18.75" customHeight="1" x14ac:dyDescent="0.2">
      <c r="A523" s="110">
        <f t="shared" si="60"/>
        <v>450</v>
      </c>
      <c r="B523" s="261" t="s">
        <v>289</v>
      </c>
      <c r="C523" s="68">
        <v>5</v>
      </c>
      <c r="D523" s="140"/>
      <c r="E523" s="139">
        <f t="shared" si="59"/>
        <v>0</v>
      </c>
      <c r="F523" s="207" t="s">
        <v>57</v>
      </c>
      <c r="G523" s="139" t="s">
        <v>66</v>
      </c>
      <c r="H523" s="139" t="s">
        <v>67</v>
      </c>
      <c r="I523" s="149">
        <v>24</v>
      </c>
      <c r="J523" s="323"/>
      <c r="K523" s="163"/>
      <c r="L523" s="191"/>
    </row>
    <row r="524" spans="1:12" ht="18.75" customHeight="1" x14ac:dyDescent="0.2">
      <c r="A524" s="110">
        <f t="shared" si="60"/>
        <v>451</v>
      </c>
      <c r="B524" s="261" t="s">
        <v>1590</v>
      </c>
      <c r="C524" s="68">
        <v>140</v>
      </c>
      <c r="D524" s="140"/>
      <c r="E524" s="139">
        <f t="shared" si="59"/>
        <v>0</v>
      </c>
      <c r="F524" s="207" t="s">
        <v>57</v>
      </c>
      <c r="G524" s="139" t="s">
        <v>68</v>
      </c>
      <c r="H524" s="139" t="s">
        <v>35</v>
      </c>
      <c r="I524" s="149">
        <v>80</v>
      </c>
      <c r="J524" s="323"/>
      <c r="K524" s="146" t="s">
        <v>654</v>
      </c>
      <c r="L524" s="191"/>
    </row>
    <row r="525" spans="1:12" ht="18.75" customHeight="1" x14ac:dyDescent="0.2">
      <c r="A525" s="110">
        <f t="shared" si="60"/>
        <v>452</v>
      </c>
      <c r="B525" s="261" t="s">
        <v>1218</v>
      </c>
      <c r="C525" s="382">
        <v>60</v>
      </c>
      <c r="D525" s="140"/>
      <c r="E525" s="139">
        <f t="shared" si="59"/>
        <v>0</v>
      </c>
      <c r="F525" s="207" t="s">
        <v>57</v>
      </c>
      <c r="G525" s="139" t="s">
        <v>388</v>
      </c>
      <c r="H525" s="139"/>
      <c r="I525" s="149">
        <v>40</v>
      </c>
      <c r="J525" s="323"/>
      <c r="K525" s="146" t="s">
        <v>389</v>
      </c>
      <c r="L525" s="191"/>
    </row>
    <row r="526" spans="1:12" ht="18.75" customHeight="1" x14ac:dyDescent="0.2">
      <c r="A526" s="115">
        <f t="shared" si="60"/>
        <v>453</v>
      </c>
      <c r="B526" s="261" t="s">
        <v>423</v>
      </c>
      <c r="C526" s="382">
        <v>55</v>
      </c>
      <c r="D526" s="147"/>
      <c r="E526" s="139">
        <f t="shared" si="59"/>
        <v>0</v>
      </c>
      <c r="F526" s="143" t="s">
        <v>57</v>
      </c>
      <c r="G526" s="143" t="s">
        <v>68</v>
      </c>
      <c r="H526" s="143" t="s">
        <v>35</v>
      </c>
      <c r="I526" s="143">
        <v>36</v>
      </c>
      <c r="J526" s="323"/>
      <c r="K526" s="146" t="s">
        <v>255</v>
      </c>
      <c r="L526" s="191"/>
    </row>
    <row r="527" spans="1:12" ht="18.75" customHeight="1" x14ac:dyDescent="0.2">
      <c r="A527" s="110">
        <f t="shared" si="60"/>
        <v>454</v>
      </c>
      <c r="B527" s="261" t="s">
        <v>433</v>
      </c>
      <c r="C527" s="382">
        <v>50</v>
      </c>
      <c r="D527" s="147"/>
      <c r="E527" s="139">
        <f t="shared" si="59"/>
        <v>0</v>
      </c>
      <c r="F527" s="143" t="s">
        <v>57</v>
      </c>
      <c r="G527" s="143" t="s">
        <v>388</v>
      </c>
      <c r="H527" s="143"/>
      <c r="I527" s="143">
        <v>84</v>
      </c>
      <c r="J527" s="323"/>
      <c r="K527" s="146" t="s">
        <v>254</v>
      </c>
      <c r="L527" s="191"/>
    </row>
    <row r="528" spans="1:12" ht="18.75" customHeight="1" x14ac:dyDescent="0.2">
      <c r="A528" s="110">
        <f t="shared" si="60"/>
        <v>455</v>
      </c>
      <c r="B528" s="261" t="s">
        <v>434</v>
      </c>
      <c r="C528" s="382">
        <v>50</v>
      </c>
      <c r="D528" s="147"/>
      <c r="E528" s="139">
        <f t="shared" si="59"/>
        <v>0</v>
      </c>
      <c r="F528" s="143" t="s">
        <v>57</v>
      </c>
      <c r="G528" s="143" t="s">
        <v>390</v>
      </c>
      <c r="H528" s="143" t="s">
        <v>391</v>
      </c>
      <c r="I528" s="143">
        <v>44</v>
      </c>
      <c r="J528" s="323"/>
      <c r="K528" s="146" t="s">
        <v>258</v>
      </c>
      <c r="L528" s="191"/>
    </row>
    <row r="529" spans="1:12" ht="18.75" customHeight="1" x14ac:dyDescent="0.2">
      <c r="A529" s="110">
        <f t="shared" si="60"/>
        <v>456</v>
      </c>
      <c r="B529" s="261" t="s">
        <v>435</v>
      </c>
      <c r="C529" s="382">
        <v>150</v>
      </c>
      <c r="D529" s="147"/>
      <c r="E529" s="139">
        <f t="shared" ref="E529:E534" si="61">C529*D529</f>
        <v>0</v>
      </c>
      <c r="F529" s="143" t="s">
        <v>57</v>
      </c>
      <c r="G529" s="143" t="s">
        <v>392</v>
      </c>
      <c r="H529" s="143" t="s">
        <v>363</v>
      </c>
      <c r="I529" s="143">
        <v>112</v>
      </c>
      <c r="J529" s="323"/>
      <c r="K529" s="146" t="s">
        <v>313</v>
      </c>
      <c r="L529" s="191"/>
    </row>
    <row r="530" spans="1:12" ht="18.75" customHeight="1" x14ac:dyDescent="0.2">
      <c r="A530" s="110">
        <f t="shared" si="60"/>
        <v>457</v>
      </c>
      <c r="B530" s="261" t="s">
        <v>436</v>
      </c>
      <c r="C530" s="382">
        <v>100</v>
      </c>
      <c r="D530" s="147"/>
      <c r="E530" s="139">
        <f t="shared" si="61"/>
        <v>0</v>
      </c>
      <c r="F530" s="143" t="s">
        <v>57</v>
      </c>
      <c r="G530" s="143" t="s">
        <v>401</v>
      </c>
      <c r="H530" s="143" t="s">
        <v>393</v>
      </c>
      <c r="I530" s="143">
        <v>90</v>
      </c>
      <c r="J530" s="323"/>
      <c r="K530" s="146" t="s">
        <v>394</v>
      </c>
      <c r="L530" s="191"/>
    </row>
    <row r="531" spans="1:12" ht="18.75" customHeight="1" x14ac:dyDescent="0.2">
      <c r="A531" s="110">
        <f>A530+1</f>
        <v>458</v>
      </c>
      <c r="B531" s="261" t="s">
        <v>1091</v>
      </c>
      <c r="C531" s="68">
        <v>85</v>
      </c>
      <c r="D531" s="147"/>
      <c r="E531" s="139">
        <f t="shared" si="61"/>
        <v>0</v>
      </c>
      <c r="F531" s="143" t="s">
        <v>57</v>
      </c>
      <c r="G531" s="143" t="s">
        <v>424</v>
      </c>
      <c r="H531" s="143" t="s">
        <v>35</v>
      </c>
      <c r="I531" s="143">
        <v>32</v>
      </c>
      <c r="J531" s="323"/>
      <c r="K531" s="146" t="s">
        <v>550</v>
      </c>
      <c r="L531" s="191"/>
    </row>
    <row r="532" spans="1:12" ht="18.75" customHeight="1" x14ac:dyDescent="0.2">
      <c r="A532" s="110">
        <f t="shared" si="60"/>
        <v>459</v>
      </c>
      <c r="B532" s="261" t="s">
        <v>757</v>
      </c>
      <c r="C532" s="68">
        <v>155</v>
      </c>
      <c r="D532" s="147"/>
      <c r="E532" s="139">
        <f t="shared" si="61"/>
        <v>0</v>
      </c>
      <c r="F532" s="143" t="s">
        <v>99</v>
      </c>
      <c r="G532" s="143" t="s">
        <v>424</v>
      </c>
      <c r="H532" s="143" t="s">
        <v>35</v>
      </c>
      <c r="I532" s="143">
        <v>32</v>
      </c>
      <c r="J532" s="323"/>
      <c r="K532" s="146" t="s">
        <v>655</v>
      </c>
      <c r="L532" s="191"/>
    </row>
    <row r="533" spans="1:12" ht="18.75" customHeight="1" x14ac:dyDescent="0.2">
      <c r="A533" s="110">
        <f t="shared" si="60"/>
        <v>460</v>
      </c>
      <c r="B533" s="261" t="s">
        <v>758</v>
      </c>
      <c r="C533" s="382">
        <v>175</v>
      </c>
      <c r="D533" s="147"/>
      <c r="E533" s="139">
        <f t="shared" si="61"/>
        <v>0</v>
      </c>
      <c r="F533" s="143" t="s">
        <v>57</v>
      </c>
      <c r="G533" s="143" t="s">
        <v>388</v>
      </c>
      <c r="H533" s="143"/>
      <c r="I533" s="143">
        <v>76</v>
      </c>
      <c r="J533" s="323"/>
      <c r="K533" s="146" t="s">
        <v>474</v>
      </c>
      <c r="L533" s="191"/>
    </row>
    <row r="534" spans="1:12" ht="18.75" customHeight="1" x14ac:dyDescent="0.2">
      <c r="A534" s="110">
        <f t="shared" si="60"/>
        <v>461</v>
      </c>
      <c r="B534" s="261" t="s">
        <v>1362</v>
      </c>
      <c r="C534" s="382">
        <v>2200</v>
      </c>
      <c r="D534" s="147"/>
      <c r="E534" s="139">
        <f t="shared" si="61"/>
        <v>0</v>
      </c>
      <c r="F534" s="143" t="s">
        <v>99</v>
      </c>
      <c r="G534" s="143" t="s">
        <v>533</v>
      </c>
      <c r="H534" s="143"/>
      <c r="I534" s="143">
        <v>1328</v>
      </c>
      <c r="J534" s="323"/>
      <c r="K534" s="146"/>
      <c r="L534" s="191"/>
    </row>
    <row r="535" spans="1:12" ht="58.5" customHeight="1" x14ac:dyDescent="0.2">
      <c r="A535" s="110"/>
      <c r="B535" s="261" t="s">
        <v>867</v>
      </c>
      <c r="C535" s="68"/>
      <c r="D535" s="147"/>
      <c r="E535" s="139"/>
      <c r="F535" s="143"/>
      <c r="G535" s="143"/>
      <c r="H535" s="143"/>
      <c r="I535" s="143"/>
      <c r="J535" s="323"/>
      <c r="K535" s="208" t="s">
        <v>657</v>
      </c>
      <c r="L535" s="191"/>
    </row>
    <row r="536" spans="1:12" ht="23.25" customHeight="1" x14ac:dyDescent="0.2">
      <c r="A536" s="110">
        <f>A534+1</f>
        <v>462</v>
      </c>
      <c r="B536" s="261" t="s">
        <v>1168</v>
      </c>
      <c r="C536" s="68">
        <v>350</v>
      </c>
      <c r="D536" s="147"/>
      <c r="E536" s="139">
        <f t="shared" ref="E536:E555" si="62">C536*D536</f>
        <v>0</v>
      </c>
      <c r="F536" s="143" t="s">
        <v>57</v>
      </c>
      <c r="G536" s="143" t="s">
        <v>656</v>
      </c>
      <c r="H536" s="165" t="s">
        <v>535</v>
      </c>
      <c r="I536" s="143">
        <v>108</v>
      </c>
      <c r="J536" s="323"/>
      <c r="K536" s="146" t="s">
        <v>536</v>
      </c>
      <c r="L536" s="191"/>
    </row>
    <row r="537" spans="1:12" ht="18.75" customHeight="1" x14ac:dyDescent="0.2">
      <c r="A537" s="110">
        <f t="shared" ref="A537:A555" si="63">A536+1</f>
        <v>463</v>
      </c>
      <c r="B537" s="262" t="s">
        <v>759</v>
      </c>
      <c r="C537" s="68">
        <v>55</v>
      </c>
      <c r="D537" s="147"/>
      <c r="E537" s="139">
        <f t="shared" si="62"/>
        <v>0</v>
      </c>
      <c r="F537" s="143" t="s">
        <v>1332</v>
      </c>
      <c r="G537" s="143" t="s">
        <v>687</v>
      </c>
      <c r="H537" s="143" t="s">
        <v>688</v>
      </c>
      <c r="I537" s="143">
        <v>24</v>
      </c>
      <c r="J537" s="323"/>
      <c r="K537" s="146" t="s">
        <v>689</v>
      </c>
      <c r="L537" s="191"/>
    </row>
    <row r="538" spans="1:12" ht="18.75" customHeight="1" x14ac:dyDescent="0.2">
      <c r="A538" s="110">
        <f>A537+1</f>
        <v>464</v>
      </c>
      <c r="B538" s="261" t="s">
        <v>1090</v>
      </c>
      <c r="C538" s="382">
        <v>110</v>
      </c>
      <c r="D538" s="140"/>
      <c r="E538" s="139">
        <f t="shared" si="62"/>
        <v>0</v>
      </c>
      <c r="F538" s="143" t="s">
        <v>57</v>
      </c>
      <c r="G538" s="143" t="s">
        <v>856</v>
      </c>
      <c r="H538" s="143" t="s">
        <v>857</v>
      </c>
      <c r="I538" s="143">
        <v>38</v>
      </c>
      <c r="J538" s="323"/>
      <c r="K538" s="146" t="s">
        <v>858</v>
      </c>
      <c r="L538" s="191"/>
    </row>
    <row r="539" spans="1:12" ht="18.75" customHeight="1" x14ac:dyDescent="0.2">
      <c r="A539" s="110">
        <f t="shared" si="63"/>
        <v>465</v>
      </c>
      <c r="B539" s="261" t="s">
        <v>1290</v>
      </c>
      <c r="C539" s="382">
        <v>45</v>
      </c>
      <c r="D539" s="140"/>
      <c r="E539" s="139">
        <f t="shared" si="62"/>
        <v>0</v>
      </c>
      <c r="F539" s="143" t="s">
        <v>57</v>
      </c>
      <c r="G539" s="143" t="s">
        <v>904</v>
      </c>
      <c r="H539" s="143" t="s">
        <v>633</v>
      </c>
      <c r="I539" s="143">
        <v>16</v>
      </c>
      <c r="J539" s="323"/>
      <c r="K539" s="146" t="s">
        <v>905</v>
      </c>
      <c r="L539" s="191"/>
    </row>
    <row r="540" spans="1:12" ht="18.75" customHeight="1" x14ac:dyDescent="0.2">
      <c r="A540" s="110">
        <f t="shared" si="63"/>
        <v>466</v>
      </c>
      <c r="B540" s="261" t="s">
        <v>1089</v>
      </c>
      <c r="C540" s="382">
        <v>35</v>
      </c>
      <c r="D540" s="140"/>
      <c r="E540" s="139">
        <f t="shared" si="62"/>
        <v>0</v>
      </c>
      <c r="F540" s="143" t="s">
        <v>57</v>
      </c>
      <c r="G540" s="143" t="s">
        <v>904</v>
      </c>
      <c r="H540" s="143" t="s">
        <v>633</v>
      </c>
      <c r="I540" s="143">
        <v>16</v>
      </c>
      <c r="J540" s="323"/>
      <c r="K540" s="146" t="s">
        <v>906</v>
      </c>
      <c r="L540" s="191"/>
    </row>
    <row r="541" spans="1:12" ht="18.75" customHeight="1" x14ac:dyDescent="0.2">
      <c r="A541" s="110">
        <f t="shared" si="63"/>
        <v>467</v>
      </c>
      <c r="B541" s="261" t="s">
        <v>1088</v>
      </c>
      <c r="C541" s="382">
        <v>40</v>
      </c>
      <c r="D541" s="140"/>
      <c r="E541" s="139">
        <f t="shared" si="62"/>
        <v>0</v>
      </c>
      <c r="F541" s="143" t="s">
        <v>99</v>
      </c>
      <c r="G541" s="143" t="s">
        <v>904</v>
      </c>
      <c r="H541" s="143" t="s">
        <v>633</v>
      </c>
      <c r="I541" s="143">
        <v>16</v>
      </c>
      <c r="J541" s="326">
        <v>2018</v>
      </c>
      <c r="K541" s="146" t="s">
        <v>976</v>
      </c>
      <c r="L541" s="191"/>
    </row>
    <row r="542" spans="1:12" ht="18.75" customHeight="1" x14ac:dyDescent="0.2">
      <c r="A542" s="110">
        <f>A541+1</f>
        <v>468</v>
      </c>
      <c r="B542" s="261" t="s">
        <v>1087</v>
      </c>
      <c r="C542" s="382">
        <v>75</v>
      </c>
      <c r="D542" s="140"/>
      <c r="E542" s="139">
        <f t="shared" si="62"/>
        <v>0</v>
      </c>
      <c r="F542" s="143" t="s">
        <v>99</v>
      </c>
      <c r="G542" s="143" t="s">
        <v>904</v>
      </c>
      <c r="H542" s="143" t="s">
        <v>633</v>
      </c>
      <c r="I542" s="143">
        <v>16</v>
      </c>
      <c r="J542" s="326">
        <v>2019</v>
      </c>
      <c r="K542" s="146" t="s">
        <v>1001</v>
      </c>
      <c r="L542" s="191"/>
    </row>
    <row r="543" spans="1:12" ht="18.75" customHeight="1" x14ac:dyDescent="0.2">
      <c r="A543" s="115">
        <f t="shared" si="63"/>
        <v>469</v>
      </c>
      <c r="B543" s="261" t="s">
        <v>1533</v>
      </c>
      <c r="C543" s="382">
        <v>130</v>
      </c>
      <c r="D543" s="140"/>
      <c r="E543" s="139">
        <f t="shared" si="62"/>
        <v>0</v>
      </c>
      <c r="F543" s="143" t="s">
        <v>99</v>
      </c>
      <c r="G543" s="143" t="s">
        <v>731</v>
      </c>
      <c r="H543" s="143" t="s">
        <v>1085</v>
      </c>
      <c r="I543" s="143">
        <v>84</v>
      </c>
      <c r="J543" s="326">
        <v>2019</v>
      </c>
      <c r="K543" s="146" t="s">
        <v>1086</v>
      </c>
      <c r="L543" s="191"/>
    </row>
    <row r="544" spans="1:12" ht="18.75" customHeight="1" x14ac:dyDescent="0.2">
      <c r="A544" s="110">
        <f>A543+1</f>
        <v>470</v>
      </c>
      <c r="B544" s="261" t="s">
        <v>1534</v>
      </c>
      <c r="C544" s="382">
        <v>155</v>
      </c>
      <c r="D544" s="147"/>
      <c r="E544" s="139">
        <f t="shared" si="62"/>
        <v>0</v>
      </c>
      <c r="F544" s="139" t="s">
        <v>99</v>
      </c>
      <c r="G544" s="141" t="s">
        <v>731</v>
      </c>
      <c r="H544" s="143" t="s">
        <v>1156</v>
      </c>
      <c r="I544" s="143">
        <v>84</v>
      </c>
      <c r="J544" s="326">
        <v>2019</v>
      </c>
      <c r="K544" s="163" t="s">
        <v>1157</v>
      </c>
      <c r="L544" s="191"/>
    </row>
    <row r="545" spans="1:12" ht="18.75" customHeight="1" x14ac:dyDescent="0.2">
      <c r="A545" s="110">
        <f t="shared" si="63"/>
        <v>471</v>
      </c>
      <c r="B545" s="261" t="s">
        <v>1755</v>
      </c>
      <c r="C545" s="392">
        <v>95</v>
      </c>
      <c r="D545" s="241"/>
      <c r="E545" s="139">
        <f t="shared" si="62"/>
        <v>0</v>
      </c>
      <c r="F545" s="139" t="s">
        <v>99</v>
      </c>
      <c r="G545" s="242" t="s">
        <v>1402</v>
      </c>
      <c r="H545" s="243" t="s">
        <v>1403</v>
      </c>
      <c r="I545" s="167">
        <v>228</v>
      </c>
      <c r="J545" s="337">
        <v>2021</v>
      </c>
      <c r="K545" s="228" t="s">
        <v>1404</v>
      </c>
      <c r="L545" s="191"/>
    </row>
    <row r="546" spans="1:12" ht="18.75" customHeight="1" x14ac:dyDescent="0.2">
      <c r="A546" s="110">
        <f>A545+1</f>
        <v>472</v>
      </c>
      <c r="B546" s="261" t="s">
        <v>1756</v>
      </c>
      <c r="C546" s="589">
        <v>95</v>
      </c>
      <c r="D546" s="241"/>
      <c r="E546" s="139">
        <f t="shared" si="62"/>
        <v>0</v>
      </c>
      <c r="F546" s="236" t="s">
        <v>57</v>
      </c>
      <c r="G546" s="242" t="s">
        <v>1402</v>
      </c>
      <c r="H546" s="243" t="s">
        <v>1403</v>
      </c>
      <c r="I546" s="167">
        <v>228</v>
      </c>
      <c r="J546" s="337">
        <v>2021</v>
      </c>
      <c r="K546" s="228" t="s">
        <v>1405</v>
      </c>
      <c r="L546" s="191"/>
    </row>
    <row r="547" spans="1:12" ht="18.75" customHeight="1" x14ac:dyDescent="0.2">
      <c r="A547" s="110">
        <f t="shared" si="63"/>
        <v>473</v>
      </c>
      <c r="B547" s="261" t="s">
        <v>1757</v>
      </c>
      <c r="C547" s="392">
        <v>120</v>
      </c>
      <c r="D547" s="241"/>
      <c r="E547" s="240">
        <f t="shared" si="62"/>
        <v>0</v>
      </c>
      <c r="F547" s="167" t="s">
        <v>99</v>
      </c>
      <c r="G547" s="242" t="s">
        <v>1460</v>
      </c>
      <c r="H547" s="243" t="s">
        <v>1461</v>
      </c>
      <c r="I547" s="167">
        <v>32</v>
      </c>
      <c r="J547" s="337">
        <v>2022</v>
      </c>
      <c r="K547" s="228" t="s">
        <v>1462</v>
      </c>
      <c r="L547" s="191"/>
    </row>
    <row r="548" spans="1:12" ht="18.75" customHeight="1" x14ac:dyDescent="0.2">
      <c r="A548" s="110">
        <f t="shared" si="63"/>
        <v>474</v>
      </c>
      <c r="B548" s="261" t="s">
        <v>1758</v>
      </c>
      <c r="C548" s="392">
        <v>260</v>
      </c>
      <c r="D548" s="241"/>
      <c r="E548" s="240">
        <f t="shared" si="62"/>
        <v>0</v>
      </c>
      <c r="F548" s="167" t="s">
        <v>57</v>
      </c>
      <c r="G548" s="242" t="s">
        <v>1591</v>
      </c>
      <c r="H548" s="243" t="s">
        <v>1156</v>
      </c>
      <c r="I548" s="167">
        <v>142</v>
      </c>
      <c r="J548" s="337">
        <v>2022</v>
      </c>
      <c r="K548" s="228" t="s">
        <v>1592</v>
      </c>
      <c r="L548" s="191"/>
    </row>
    <row r="549" spans="1:12" ht="18.75" customHeight="1" x14ac:dyDescent="0.2">
      <c r="A549" s="130">
        <f t="shared" si="63"/>
        <v>475</v>
      </c>
      <c r="B549" s="261" t="s">
        <v>1626</v>
      </c>
      <c r="C549" s="68">
        <v>80</v>
      </c>
      <c r="D549" s="147"/>
      <c r="E549" s="425">
        <f t="shared" si="62"/>
        <v>0</v>
      </c>
      <c r="F549" s="426" t="s">
        <v>99</v>
      </c>
      <c r="G549" s="141" t="s">
        <v>1579</v>
      </c>
      <c r="H549" s="426"/>
      <c r="I549" s="426">
        <v>80</v>
      </c>
      <c r="J549" s="326">
        <v>2022</v>
      </c>
      <c r="K549" s="426"/>
      <c r="L549" s="191"/>
    </row>
    <row r="550" spans="1:12" ht="18.75" customHeight="1" x14ac:dyDescent="0.2">
      <c r="A550" s="130">
        <f>A549+1</f>
        <v>476</v>
      </c>
      <c r="B550" s="261" t="s">
        <v>1627</v>
      </c>
      <c r="C550" s="68">
        <v>80</v>
      </c>
      <c r="D550" s="147"/>
      <c r="E550" s="425">
        <f t="shared" ref="E550:E554" si="64">C550*D550</f>
        <v>0</v>
      </c>
      <c r="F550" s="425" t="s">
        <v>57</v>
      </c>
      <c r="G550" s="141" t="s">
        <v>1579</v>
      </c>
      <c r="H550" s="426"/>
      <c r="I550" s="426">
        <v>80</v>
      </c>
      <c r="J550" s="326">
        <v>2022</v>
      </c>
      <c r="K550" s="426" t="s">
        <v>1580</v>
      </c>
      <c r="L550" s="191"/>
    </row>
    <row r="551" spans="1:12" ht="18.75" customHeight="1" x14ac:dyDescent="0.2">
      <c r="A551" s="130">
        <f t="shared" si="63"/>
        <v>477</v>
      </c>
      <c r="B551" s="261" t="s">
        <v>1632</v>
      </c>
      <c r="C551" s="68">
        <v>90</v>
      </c>
      <c r="D551" s="147"/>
      <c r="E551" s="425">
        <f t="shared" si="64"/>
        <v>0</v>
      </c>
      <c r="F551" s="425" t="s">
        <v>57</v>
      </c>
      <c r="G551" s="141" t="s">
        <v>1629</v>
      </c>
      <c r="H551" s="426" t="s">
        <v>1630</v>
      </c>
      <c r="I551" s="426">
        <v>38</v>
      </c>
      <c r="J551" s="402">
        <v>44927</v>
      </c>
      <c r="K551" s="426" t="s">
        <v>1633</v>
      </c>
      <c r="L551" s="191"/>
    </row>
    <row r="552" spans="1:12" ht="18.75" customHeight="1" x14ac:dyDescent="0.2">
      <c r="A552" s="130">
        <f>A551+1</f>
        <v>478</v>
      </c>
      <c r="B552" s="261" t="s">
        <v>1628</v>
      </c>
      <c r="C552" s="68">
        <v>100</v>
      </c>
      <c r="D552" s="147"/>
      <c r="E552" s="425">
        <f t="shared" si="64"/>
        <v>0</v>
      </c>
      <c r="F552" s="425" t="s">
        <v>99</v>
      </c>
      <c r="G552" s="141" t="s">
        <v>1629</v>
      </c>
      <c r="H552" s="426" t="s">
        <v>1630</v>
      </c>
      <c r="I552" s="426">
        <v>38</v>
      </c>
      <c r="J552" s="402">
        <v>44927</v>
      </c>
      <c r="K552" s="426" t="s">
        <v>1631</v>
      </c>
      <c r="L552" s="191"/>
    </row>
    <row r="553" spans="1:12" ht="18.75" customHeight="1" x14ac:dyDescent="0.2">
      <c r="A553" s="130">
        <f t="shared" si="63"/>
        <v>479</v>
      </c>
      <c r="B553" s="261" t="s">
        <v>1830</v>
      </c>
      <c r="C553" s="68">
        <v>75</v>
      </c>
      <c r="D553" s="147"/>
      <c r="E553" s="482">
        <f t="shared" si="64"/>
        <v>0</v>
      </c>
      <c r="F553" s="482" t="s">
        <v>57</v>
      </c>
      <c r="G553" s="141" t="s">
        <v>1831</v>
      </c>
      <c r="H553" s="484" t="s">
        <v>1832</v>
      </c>
      <c r="I553" s="484">
        <v>40</v>
      </c>
      <c r="J553" s="402">
        <v>45292</v>
      </c>
      <c r="K553" s="484" t="s">
        <v>1833</v>
      </c>
      <c r="L553" s="191"/>
    </row>
    <row r="554" spans="1:12" ht="18.75" customHeight="1" thickBot="1" x14ac:dyDescent="0.25">
      <c r="A554" s="130">
        <f t="shared" si="63"/>
        <v>480</v>
      </c>
      <c r="B554" s="356" t="s">
        <v>2022</v>
      </c>
      <c r="C554" s="35">
        <v>200</v>
      </c>
      <c r="D554" s="136"/>
      <c r="E554" s="196">
        <f t="shared" si="64"/>
        <v>0</v>
      </c>
      <c r="F554" s="485" t="s">
        <v>57</v>
      </c>
      <c r="G554" s="357" t="s">
        <v>2017</v>
      </c>
      <c r="H554" s="358" t="s">
        <v>308</v>
      </c>
      <c r="I554" s="226">
        <v>60</v>
      </c>
      <c r="J554" s="359">
        <v>45413</v>
      </c>
      <c r="K554" s="198" t="s">
        <v>2023</v>
      </c>
      <c r="L554" s="191"/>
    </row>
    <row r="555" spans="1:12" ht="18.75" customHeight="1" thickTop="1" thickBot="1" x14ac:dyDescent="0.25">
      <c r="A555" s="130">
        <f t="shared" si="63"/>
        <v>481</v>
      </c>
      <c r="B555" s="356" t="s">
        <v>2016</v>
      </c>
      <c r="C555" s="35">
        <v>260</v>
      </c>
      <c r="D555" s="136"/>
      <c r="E555" s="196">
        <f t="shared" si="62"/>
        <v>0</v>
      </c>
      <c r="F555" s="222" t="s">
        <v>99</v>
      </c>
      <c r="G555" s="357" t="s">
        <v>2017</v>
      </c>
      <c r="H555" s="358" t="s">
        <v>308</v>
      </c>
      <c r="I555" s="226">
        <v>60</v>
      </c>
      <c r="J555" s="359">
        <v>45413</v>
      </c>
      <c r="K555" s="198" t="s">
        <v>2018</v>
      </c>
      <c r="L555" s="191"/>
    </row>
    <row r="556" spans="1:12" ht="18.75" customHeight="1" thickTop="1" x14ac:dyDescent="0.2">
      <c r="A556" s="99"/>
      <c r="B556" s="1"/>
      <c r="C556" s="64"/>
      <c r="D556" s="152"/>
      <c r="E556" s="153"/>
      <c r="F556" s="200"/>
      <c r="G556" s="154"/>
      <c r="H556" s="153"/>
      <c r="I556" s="154"/>
      <c r="J556" s="325"/>
      <c r="K556" s="160"/>
      <c r="L556" s="191"/>
    </row>
    <row r="557" spans="1:12" ht="18.75" customHeight="1" thickBot="1" x14ac:dyDescent="0.25">
      <c r="A557" s="99"/>
      <c r="B557" s="36" t="s">
        <v>893</v>
      </c>
      <c r="C557" s="64"/>
      <c r="D557" s="152"/>
      <c r="E557" s="153"/>
      <c r="F557" s="176"/>
      <c r="G557" s="154"/>
      <c r="H557" s="153"/>
      <c r="I557" s="154"/>
      <c r="J557" s="325"/>
      <c r="K557" s="160"/>
      <c r="L557" s="191"/>
    </row>
    <row r="558" spans="1:12" ht="18.75" customHeight="1" x14ac:dyDescent="0.2">
      <c r="A558" s="278">
        <f>A555+1</f>
        <v>482</v>
      </c>
      <c r="B558" s="280" t="s">
        <v>149</v>
      </c>
      <c r="C558" s="393">
        <v>70</v>
      </c>
      <c r="D558" s="282"/>
      <c r="E558" s="281">
        <f t="shared" ref="E558:E569" si="65">C558*D558</f>
        <v>0</v>
      </c>
      <c r="F558" s="283" t="s">
        <v>57</v>
      </c>
      <c r="G558" s="281" t="s">
        <v>119</v>
      </c>
      <c r="H558" s="281" t="s">
        <v>121</v>
      </c>
      <c r="I558" s="285">
        <v>54</v>
      </c>
      <c r="J558" s="338"/>
      <c r="K558" s="291" t="s">
        <v>251</v>
      </c>
      <c r="L558" s="191"/>
    </row>
    <row r="559" spans="1:12" ht="18.75" customHeight="1" x14ac:dyDescent="0.2">
      <c r="A559" s="278">
        <f>A558+1</f>
        <v>483</v>
      </c>
      <c r="B559" s="287" t="s">
        <v>950</v>
      </c>
      <c r="C559" s="382">
        <v>180</v>
      </c>
      <c r="D559" s="140"/>
      <c r="E559" s="139">
        <f t="shared" si="65"/>
        <v>0</v>
      </c>
      <c r="F559" s="207" t="s">
        <v>100</v>
      </c>
      <c r="G559" s="139" t="s">
        <v>92</v>
      </c>
      <c r="H559" s="139"/>
      <c r="I559" s="213">
        <v>292</v>
      </c>
      <c r="J559" s="323"/>
      <c r="K559" s="163" t="s">
        <v>395</v>
      </c>
      <c r="L559" s="191"/>
    </row>
    <row r="560" spans="1:12" ht="18.75" customHeight="1" x14ac:dyDescent="0.2">
      <c r="A560" s="278">
        <f>A559+1</f>
        <v>484</v>
      </c>
      <c r="B560" s="287" t="s">
        <v>290</v>
      </c>
      <c r="C560" s="382">
        <v>220</v>
      </c>
      <c r="D560" s="140"/>
      <c r="E560" s="139">
        <f t="shared" si="65"/>
        <v>0</v>
      </c>
      <c r="F560" s="207" t="s">
        <v>100</v>
      </c>
      <c r="G560" s="139" t="s">
        <v>70</v>
      </c>
      <c r="H560" s="139" t="s">
        <v>71</v>
      </c>
      <c r="I560" s="272">
        <v>120</v>
      </c>
      <c r="J560" s="323"/>
      <c r="K560" s="146" t="s">
        <v>192</v>
      </c>
      <c r="L560" s="191"/>
    </row>
    <row r="561" spans="1:12" ht="18.75" customHeight="1" x14ac:dyDescent="0.2">
      <c r="A561" s="278">
        <f t="shared" ref="A561:A624" si="66">A560+1</f>
        <v>485</v>
      </c>
      <c r="B561" s="287" t="s">
        <v>1363</v>
      </c>
      <c r="C561" s="68"/>
      <c r="D561" s="140"/>
      <c r="E561" s="139"/>
      <c r="F561" s="207" t="s">
        <v>100</v>
      </c>
      <c r="G561" s="139" t="s">
        <v>70</v>
      </c>
      <c r="H561" s="139" t="s">
        <v>71</v>
      </c>
      <c r="I561" s="272">
        <v>124</v>
      </c>
      <c r="J561" s="323"/>
      <c r="K561" s="163"/>
      <c r="L561" s="191"/>
    </row>
    <row r="562" spans="1:12" ht="18.75" customHeight="1" x14ac:dyDescent="0.2">
      <c r="A562" s="278">
        <f t="shared" si="66"/>
        <v>486</v>
      </c>
      <c r="B562" s="287" t="s">
        <v>291</v>
      </c>
      <c r="C562" s="382">
        <v>170</v>
      </c>
      <c r="D562" s="140"/>
      <c r="E562" s="139">
        <f t="shared" si="65"/>
        <v>0</v>
      </c>
      <c r="F562" s="207" t="s">
        <v>100</v>
      </c>
      <c r="G562" s="139" t="s">
        <v>72</v>
      </c>
      <c r="H562" s="139" t="s">
        <v>73</v>
      </c>
      <c r="I562" s="272">
        <v>112</v>
      </c>
      <c r="J562" s="323"/>
      <c r="K562" s="163" t="s">
        <v>193</v>
      </c>
      <c r="L562" s="191"/>
    </row>
    <row r="563" spans="1:12" ht="18.75" customHeight="1" x14ac:dyDescent="0.2">
      <c r="A563" s="278">
        <f t="shared" si="66"/>
        <v>487</v>
      </c>
      <c r="B563" s="287" t="s">
        <v>944</v>
      </c>
      <c r="C563" s="68">
        <v>150</v>
      </c>
      <c r="D563" s="140"/>
      <c r="E563" s="139">
        <f t="shared" si="65"/>
        <v>0</v>
      </c>
      <c r="F563" s="207" t="s">
        <v>100</v>
      </c>
      <c r="G563" s="139" t="s">
        <v>74</v>
      </c>
      <c r="H563" s="139" t="s">
        <v>75</v>
      </c>
      <c r="I563" s="272">
        <v>128</v>
      </c>
      <c r="J563" s="323"/>
      <c r="K563" s="146" t="s">
        <v>189</v>
      </c>
      <c r="L563" s="191"/>
    </row>
    <row r="564" spans="1:12" ht="18.75" customHeight="1" x14ac:dyDescent="0.2">
      <c r="A564" s="278">
        <f t="shared" si="66"/>
        <v>488</v>
      </c>
      <c r="B564" s="287" t="s">
        <v>13</v>
      </c>
      <c r="C564" s="68">
        <v>250</v>
      </c>
      <c r="D564" s="140"/>
      <c r="E564" s="139">
        <f t="shared" si="65"/>
        <v>0</v>
      </c>
      <c r="F564" s="207" t="s">
        <v>100</v>
      </c>
      <c r="G564" s="139" t="s">
        <v>76</v>
      </c>
      <c r="H564" s="139" t="s">
        <v>77</v>
      </c>
      <c r="I564" s="272">
        <v>320</v>
      </c>
      <c r="J564" s="323"/>
      <c r="K564" s="146" t="s">
        <v>209</v>
      </c>
      <c r="L564" s="191"/>
    </row>
    <row r="565" spans="1:12" ht="18.75" customHeight="1" x14ac:dyDescent="0.2">
      <c r="A565" s="278">
        <f t="shared" si="66"/>
        <v>489</v>
      </c>
      <c r="B565" s="287" t="s">
        <v>292</v>
      </c>
      <c r="C565" s="68">
        <v>200</v>
      </c>
      <c r="D565" s="140"/>
      <c r="E565" s="139">
        <f t="shared" si="65"/>
        <v>0</v>
      </c>
      <c r="F565" s="207" t="s">
        <v>100</v>
      </c>
      <c r="G565" s="139" t="s">
        <v>92</v>
      </c>
      <c r="H565" s="139" t="s">
        <v>93</v>
      </c>
      <c r="I565" s="272">
        <v>240</v>
      </c>
      <c r="J565" s="323"/>
      <c r="K565" s="146" t="s">
        <v>212</v>
      </c>
      <c r="L565" s="191"/>
    </row>
    <row r="566" spans="1:12" ht="18.75" customHeight="1" x14ac:dyDescent="0.2">
      <c r="A566" s="278">
        <f t="shared" si="66"/>
        <v>490</v>
      </c>
      <c r="B566" s="287" t="s">
        <v>150</v>
      </c>
      <c r="C566" s="382">
        <v>150</v>
      </c>
      <c r="D566" s="140"/>
      <c r="E566" s="139">
        <f t="shared" si="65"/>
        <v>0</v>
      </c>
      <c r="F566" s="207" t="s">
        <v>100</v>
      </c>
      <c r="G566" s="139" t="s">
        <v>101</v>
      </c>
      <c r="H566" s="139" t="s">
        <v>664</v>
      </c>
      <c r="I566" s="272">
        <v>188</v>
      </c>
      <c r="J566" s="323"/>
      <c r="K566" s="146" t="s">
        <v>226</v>
      </c>
      <c r="L566" s="191"/>
    </row>
    <row r="567" spans="1:12" ht="18.75" customHeight="1" x14ac:dyDescent="0.2">
      <c r="A567" s="278">
        <f t="shared" si="66"/>
        <v>491</v>
      </c>
      <c r="B567" s="287" t="s">
        <v>311</v>
      </c>
      <c r="C567" s="68">
        <v>120</v>
      </c>
      <c r="D567" s="140"/>
      <c r="E567" s="139">
        <f t="shared" si="65"/>
        <v>0</v>
      </c>
      <c r="F567" s="207" t="s">
        <v>57</v>
      </c>
      <c r="G567" s="214" t="s">
        <v>1167</v>
      </c>
      <c r="H567" s="139" t="s">
        <v>102</v>
      </c>
      <c r="I567" s="272">
        <v>160</v>
      </c>
      <c r="J567" s="323"/>
      <c r="K567" s="146" t="s">
        <v>242</v>
      </c>
      <c r="L567" s="191"/>
    </row>
    <row r="568" spans="1:12" ht="18.75" customHeight="1" x14ac:dyDescent="0.2">
      <c r="A568" s="278">
        <f t="shared" si="66"/>
        <v>492</v>
      </c>
      <c r="B568" s="287" t="s">
        <v>1318</v>
      </c>
      <c r="C568" s="68">
        <v>190</v>
      </c>
      <c r="D568" s="140"/>
      <c r="E568" s="139">
        <f t="shared" si="65"/>
        <v>0</v>
      </c>
      <c r="F568" s="207" t="s">
        <v>57</v>
      </c>
      <c r="G568" s="139" t="s">
        <v>396</v>
      </c>
      <c r="H568" s="139" t="s">
        <v>397</v>
      </c>
      <c r="I568" s="272">
        <v>172</v>
      </c>
      <c r="J568" s="323"/>
      <c r="K568" s="146" t="s">
        <v>241</v>
      </c>
      <c r="L568" s="191"/>
    </row>
    <row r="569" spans="1:12" ht="18.75" customHeight="1" x14ac:dyDescent="0.2">
      <c r="A569" s="278">
        <f t="shared" si="66"/>
        <v>493</v>
      </c>
      <c r="B569" s="287" t="s">
        <v>332</v>
      </c>
      <c r="C569" s="382">
        <v>90</v>
      </c>
      <c r="D569" s="140"/>
      <c r="E569" s="139">
        <f t="shared" si="65"/>
        <v>0</v>
      </c>
      <c r="F569" s="207" t="s">
        <v>100</v>
      </c>
      <c r="G569" s="139" t="s">
        <v>129</v>
      </c>
      <c r="H569" s="139" t="s">
        <v>130</v>
      </c>
      <c r="I569" s="272">
        <v>112</v>
      </c>
      <c r="J569" s="323"/>
      <c r="K569" s="146" t="s">
        <v>252</v>
      </c>
      <c r="L569" s="191"/>
    </row>
    <row r="570" spans="1:12" ht="18.75" customHeight="1" x14ac:dyDescent="0.2">
      <c r="A570" s="278">
        <f t="shared" si="66"/>
        <v>494</v>
      </c>
      <c r="B570" s="287" t="s">
        <v>428</v>
      </c>
      <c r="C570" s="68">
        <v>160</v>
      </c>
      <c r="D570" s="140"/>
      <c r="E570" s="139">
        <f>C570*D570</f>
        <v>0</v>
      </c>
      <c r="F570" s="207" t="s">
        <v>100</v>
      </c>
      <c r="G570" s="139" t="s">
        <v>335</v>
      </c>
      <c r="H570" s="139" t="s">
        <v>666</v>
      </c>
      <c r="I570" s="272">
        <v>396</v>
      </c>
      <c r="J570" s="323"/>
      <c r="K570" s="146" t="s">
        <v>312</v>
      </c>
      <c r="L570" s="191"/>
    </row>
    <row r="571" spans="1:12" ht="18.75" customHeight="1" x14ac:dyDescent="0.2">
      <c r="A571" s="278">
        <f t="shared" si="66"/>
        <v>495</v>
      </c>
      <c r="B571" s="287" t="s">
        <v>599</v>
      </c>
      <c r="C571" s="382">
        <v>120</v>
      </c>
      <c r="D571" s="140"/>
      <c r="E571" s="139">
        <f>C571*D571</f>
        <v>0</v>
      </c>
      <c r="F571" s="207" t="s">
        <v>100</v>
      </c>
      <c r="G571" s="139" t="s">
        <v>661</v>
      </c>
      <c r="H571" s="139" t="s">
        <v>661</v>
      </c>
      <c r="I571" s="272">
        <v>160</v>
      </c>
      <c r="J571" s="323"/>
      <c r="K571" s="146" t="s">
        <v>426</v>
      </c>
      <c r="L571" s="191"/>
    </row>
    <row r="572" spans="1:12" ht="18.75" customHeight="1" x14ac:dyDescent="0.2">
      <c r="A572" s="278">
        <f t="shared" si="66"/>
        <v>496</v>
      </c>
      <c r="B572" s="287" t="s">
        <v>901</v>
      </c>
      <c r="C572" s="400">
        <v>95</v>
      </c>
      <c r="D572" s="140"/>
      <c r="E572" s="139">
        <f>C572*D572</f>
        <v>0</v>
      </c>
      <c r="F572" s="207" t="s">
        <v>100</v>
      </c>
      <c r="G572" s="139" t="s">
        <v>120</v>
      </c>
      <c r="H572" s="139" t="s">
        <v>62</v>
      </c>
      <c r="I572" s="272">
        <v>100</v>
      </c>
      <c r="J572" s="323"/>
      <c r="K572" s="146" t="s">
        <v>425</v>
      </c>
      <c r="L572" s="191"/>
    </row>
    <row r="573" spans="1:12" ht="18.75" customHeight="1" x14ac:dyDescent="0.2">
      <c r="A573" s="278">
        <f t="shared" si="66"/>
        <v>497</v>
      </c>
      <c r="B573" s="287" t="s">
        <v>963</v>
      </c>
      <c r="C573" s="382">
        <v>300</v>
      </c>
      <c r="D573" s="140"/>
      <c r="E573" s="139">
        <f>C573*D573</f>
        <v>0</v>
      </c>
      <c r="F573" s="207" t="s">
        <v>100</v>
      </c>
      <c r="G573" s="141" t="s">
        <v>1166</v>
      </c>
      <c r="H573" s="139" t="s">
        <v>447</v>
      </c>
      <c r="I573" s="272">
        <v>308</v>
      </c>
      <c r="J573" s="323"/>
      <c r="K573" s="146" t="s">
        <v>448</v>
      </c>
      <c r="L573" s="191"/>
    </row>
    <row r="574" spans="1:12" ht="18.75" customHeight="1" x14ac:dyDescent="0.2">
      <c r="A574" s="278">
        <f t="shared" si="66"/>
        <v>498</v>
      </c>
      <c r="B574" s="287" t="s">
        <v>333</v>
      </c>
      <c r="C574" s="68">
        <v>75</v>
      </c>
      <c r="D574" s="140"/>
      <c r="E574" s="139">
        <f t="shared" ref="E574:E582" si="67">C574*D574</f>
        <v>0</v>
      </c>
      <c r="F574" s="207" t="s">
        <v>99</v>
      </c>
      <c r="G574" s="139" t="s">
        <v>120</v>
      </c>
      <c r="H574" s="139" t="s">
        <v>62</v>
      </c>
      <c r="I574" s="272">
        <v>83</v>
      </c>
      <c r="J574" s="323"/>
      <c r="K574" s="163" t="s">
        <v>259</v>
      </c>
      <c r="L574" s="191"/>
    </row>
    <row r="575" spans="1:12" ht="18.75" customHeight="1" x14ac:dyDescent="0.2">
      <c r="A575" s="278">
        <f t="shared" si="66"/>
        <v>499</v>
      </c>
      <c r="B575" s="287" t="s">
        <v>293</v>
      </c>
      <c r="C575" s="68">
        <v>100</v>
      </c>
      <c r="D575" s="140"/>
      <c r="E575" s="139">
        <f t="shared" si="67"/>
        <v>0</v>
      </c>
      <c r="F575" s="207" t="s">
        <v>99</v>
      </c>
      <c r="G575" s="139" t="s">
        <v>69</v>
      </c>
      <c r="H575" s="139" t="s">
        <v>665</v>
      </c>
      <c r="I575" s="272">
        <v>160</v>
      </c>
      <c r="J575" s="323"/>
      <c r="K575" s="146" t="s">
        <v>214</v>
      </c>
      <c r="L575" s="191"/>
    </row>
    <row r="576" spans="1:12" ht="18.75" customHeight="1" x14ac:dyDescent="0.2">
      <c r="A576" s="278">
        <f t="shared" si="66"/>
        <v>500</v>
      </c>
      <c r="B576" s="287" t="s">
        <v>294</v>
      </c>
      <c r="C576" s="68">
        <v>210</v>
      </c>
      <c r="D576" s="140"/>
      <c r="E576" s="139">
        <f t="shared" si="67"/>
        <v>0</v>
      </c>
      <c r="F576" s="207" t="s">
        <v>99</v>
      </c>
      <c r="G576" s="139" t="s">
        <v>69</v>
      </c>
      <c r="H576" s="139"/>
      <c r="I576" s="272">
        <v>192</v>
      </c>
      <c r="J576" s="323"/>
      <c r="K576" s="146" t="s">
        <v>198</v>
      </c>
      <c r="L576" s="191"/>
    </row>
    <row r="577" spans="1:12" ht="18.75" customHeight="1" x14ac:dyDescent="0.2">
      <c r="A577" s="278">
        <f t="shared" si="66"/>
        <v>501</v>
      </c>
      <c r="B577" s="287" t="s">
        <v>151</v>
      </c>
      <c r="C577" s="68">
        <v>110</v>
      </c>
      <c r="D577" s="140"/>
      <c r="E577" s="139">
        <f t="shared" si="67"/>
        <v>0</v>
      </c>
      <c r="F577" s="207" t="s">
        <v>99</v>
      </c>
      <c r="G577" s="139" t="s">
        <v>663</v>
      </c>
      <c r="H577" s="139" t="s">
        <v>102</v>
      </c>
      <c r="I577" s="272">
        <v>144</v>
      </c>
      <c r="J577" s="323"/>
      <c r="K577" s="146" t="s">
        <v>224</v>
      </c>
      <c r="L577" s="191"/>
    </row>
    <row r="578" spans="1:12" ht="18.75" customHeight="1" x14ac:dyDescent="0.2">
      <c r="A578" s="278">
        <f t="shared" si="66"/>
        <v>502</v>
      </c>
      <c r="B578" s="287" t="s">
        <v>918</v>
      </c>
      <c r="C578" s="68">
        <v>300</v>
      </c>
      <c r="D578" s="140"/>
      <c r="E578" s="139">
        <f t="shared" si="67"/>
        <v>0</v>
      </c>
      <c r="F578" s="207" t="s">
        <v>99</v>
      </c>
      <c r="G578" s="139" t="s">
        <v>76</v>
      </c>
      <c r="H578" s="139"/>
      <c r="I578" s="272">
        <v>332</v>
      </c>
      <c r="J578" s="323"/>
      <c r="K578" s="146" t="s">
        <v>260</v>
      </c>
      <c r="L578" s="191"/>
    </row>
    <row r="579" spans="1:12" ht="18.75" customHeight="1" x14ac:dyDescent="0.2">
      <c r="A579" s="278">
        <f t="shared" si="66"/>
        <v>503</v>
      </c>
      <c r="B579" s="287" t="s">
        <v>1308</v>
      </c>
      <c r="C579" s="68">
        <v>440</v>
      </c>
      <c r="D579" s="140"/>
      <c r="E579" s="139">
        <f t="shared" si="67"/>
        <v>0</v>
      </c>
      <c r="F579" s="207" t="s">
        <v>99</v>
      </c>
      <c r="G579" s="139" t="s">
        <v>398</v>
      </c>
      <c r="H579" s="139" t="s">
        <v>399</v>
      </c>
      <c r="I579" s="272">
        <v>172</v>
      </c>
      <c r="J579" s="323"/>
      <c r="K579" s="146" t="s">
        <v>400</v>
      </c>
      <c r="L579" s="191"/>
    </row>
    <row r="580" spans="1:12" ht="18.75" customHeight="1" x14ac:dyDescent="0.2">
      <c r="A580" s="278">
        <f>A579+1</f>
        <v>504</v>
      </c>
      <c r="B580" s="287" t="s">
        <v>450</v>
      </c>
      <c r="C580" s="382">
        <v>125</v>
      </c>
      <c r="D580" s="140"/>
      <c r="E580" s="139">
        <f t="shared" si="67"/>
        <v>0</v>
      </c>
      <c r="F580" s="207" t="s">
        <v>99</v>
      </c>
      <c r="G580" s="139" t="s">
        <v>130</v>
      </c>
      <c r="H580" s="139" t="s">
        <v>373</v>
      </c>
      <c r="I580" s="272">
        <v>132</v>
      </c>
      <c r="J580" s="323"/>
      <c r="K580" s="146" t="s">
        <v>451</v>
      </c>
      <c r="L580" s="191"/>
    </row>
    <row r="581" spans="1:12" ht="18.75" customHeight="1" x14ac:dyDescent="0.2">
      <c r="A581" s="278">
        <f t="shared" si="66"/>
        <v>505</v>
      </c>
      <c r="B581" s="287" t="s">
        <v>760</v>
      </c>
      <c r="C581" s="382">
        <v>50</v>
      </c>
      <c r="D581" s="140"/>
      <c r="E581" s="139">
        <f t="shared" si="67"/>
        <v>0</v>
      </c>
      <c r="F581" s="207" t="s">
        <v>99</v>
      </c>
      <c r="G581" s="139" t="s">
        <v>555</v>
      </c>
      <c r="H581" s="139" t="s">
        <v>556</v>
      </c>
      <c r="I581" s="149">
        <v>32</v>
      </c>
      <c r="J581" s="323"/>
      <c r="K581" s="146" t="s">
        <v>557</v>
      </c>
      <c r="L581" s="191"/>
    </row>
    <row r="582" spans="1:12" ht="18.75" customHeight="1" x14ac:dyDescent="0.2">
      <c r="A582" s="278">
        <f t="shared" si="66"/>
        <v>506</v>
      </c>
      <c r="B582" s="287" t="s">
        <v>1333</v>
      </c>
      <c r="C582" s="382">
        <v>140</v>
      </c>
      <c r="D582" s="140"/>
      <c r="E582" s="139">
        <f t="shared" si="67"/>
        <v>0</v>
      </c>
      <c r="F582" s="207" t="s">
        <v>57</v>
      </c>
      <c r="G582" s="139" t="s">
        <v>477</v>
      </c>
      <c r="H582" s="139" t="s">
        <v>660</v>
      </c>
      <c r="I582" s="149">
        <v>184</v>
      </c>
      <c r="J582" s="323"/>
      <c r="K582" s="146" t="s">
        <v>478</v>
      </c>
      <c r="L582" s="191"/>
    </row>
    <row r="583" spans="1:12" ht="18.75" customHeight="1" x14ac:dyDescent="0.2">
      <c r="A583" s="278">
        <f t="shared" si="66"/>
        <v>507</v>
      </c>
      <c r="B583" s="287" t="s">
        <v>600</v>
      </c>
      <c r="C583" s="68">
        <v>60</v>
      </c>
      <c r="D583" s="140"/>
      <c r="E583" s="139">
        <f t="shared" ref="E583:E594" si="68">C583*D583</f>
        <v>0</v>
      </c>
      <c r="F583" s="207" t="s">
        <v>57</v>
      </c>
      <c r="G583" s="139" t="s">
        <v>119</v>
      </c>
      <c r="H583" s="139" t="s">
        <v>662</v>
      </c>
      <c r="I583" s="149">
        <v>96</v>
      </c>
      <c r="J583" s="323"/>
      <c r="K583" s="146" t="s">
        <v>475</v>
      </c>
      <c r="L583" s="191"/>
    </row>
    <row r="584" spans="1:12" ht="18.75" customHeight="1" x14ac:dyDescent="0.2">
      <c r="A584" s="278">
        <f t="shared" si="66"/>
        <v>508</v>
      </c>
      <c r="B584" s="287" t="s">
        <v>761</v>
      </c>
      <c r="C584" s="68">
        <v>80</v>
      </c>
      <c r="D584" s="140"/>
      <c r="E584" s="139">
        <f>C584*D584</f>
        <v>0</v>
      </c>
      <c r="F584" s="207" t="s">
        <v>100</v>
      </c>
      <c r="G584" s="139" t="s">
        <v>119</v>
      </c>
      <c r="H584" s="139" t="s">
        <v>616</v>
      </c>
      <c r="I584" s="149">
        <v>84</v>
      </c>
      <c r="J584" s="323"/>
      <c r="K584" s="146" t="s">
        <v>617</v>
      </c>
      <c r="L584" s="191"/>
    </row>
    <row r="585" spans="1:12" ht="18.75" customHeight="1" x14ac:dyDescent="0.2">
      <c r="A585" s="278">
        <f t="shared" si="66"/>
        <v>509</v>
      </c>
      <c r="B585" s="287" t="s">
        <v>601</v>
      </c>
      <c r="C585" s="68">
        <v>130</v>
      </c>
      <c r="D585" s="140"/>
      <c r="E585" s="139">
        <f t="shared" si="68"/>
        <v>0</v>
      </c>
      <c r="F585" s="207" t="s">
        <v>57</v>
      </c>
      <c r="G585" s="139" t="s">
        <v>45</v>
      </c>
      <c r="H585" s="139" t="s">
        <v>50</v>
      </c>
      <c r="I585" s="149">
        <v>256</v>
      </c>
      <c r="J585" s="323"/>
      <c r="K585" s="146" t="s">
        <v>525</v>
      </c>
      <c r="L585" s="191"/>
    </row>
    <row r="586" spans="1:12" ht="18.75" customHeight="1" x14ac:dyDescent="0.2">
      <c r="A586" s="278">
        <f t="shared" si="66"/>
        <v>510</v>
      </c>
      <c r="B586" s="287" t="s">
        <v>762</v>
      </c>
      <c r="C586" s="68">
        <v>90</v>
      </c>
      <c r="D586" s="140"/>
      <c r="E586" s="139">
        <f t="shared" si="68"/>
        <v>0</v>
      </c>
      <c r="F586" s="207" t="s">
        <v>57</v>
      </c>
      <c r="G586" s="214" t="s">
        <v>1165</v>
      </c>
      <c r="H586" s="139" t="s">
        <v>506</v>
      </c>
      <c r="I586" s="149">
        <v>172</v>
      </c>
      <c r="J586" s="323"/>
      <c r="K586" s="146" t="s">
        <v>526</v>
      </c>
      <c r="L586" s="191"/>
    </row>
    <row r="587" spans="1:12" ht="18.75" customHeight="1" x14ac:dyDescent="0.2">
      <c r="A587" s="278">
        <f t="shared" si="66"/>
        <v>511</v>
      </c>
      <c r="B587" s="287" t="s">
        <v>763</v>
      </c>
      <c r="C587" s="68">
        <v>135</v>
      </c>
      <c r="D587" s="140"/>
      <c r="E587" s="139">
        <f t="shared" si="68"/>
        <v>0</v>
      </c>
      <c r="F587" s="207" t="s">
        <v>57</v>
      </c>
      <c r="G587" s="139" t="s">
        <v>531</v>
      </c>
      <c r="H587" s="139" t="s">
        <v>373</v>
      </c>
      <c r="I587" s="149">
        <v>132</v>
      </c>
      <c r="J587" s="323"/>
      <c r="K587" s="146" t="s">
        <v>532</v>
      </c>
      <c r="L587" s="191"/>
    </row>
    <row r="588" spans="1:12" ht="18.75" customHeight="1" x14ac:dyDescent="0.2">
      <c r="A588" s="278">
        <f t="shared" si="66"/>
        <v>512</v>
      </c>
      <c r="B588" s="287" t="s">
        <v>1118</v>
      </c>
      <c r="C588" s="382">
        <v>135</v>
      </c>
      <c r="D588" s="140"/>
      <c r="E588" s="139">
        <f t="shared" si="68"/>
        <v>0</v>
      </c>
      <c r="F588" s="207" t="s">
        <v>100</v>
      </c>
      <c r="G588" s="139" t="s">
        <v>602</v>
      </c>
      <c r="H588" s="139" t="s">
        <v>603</v>
      </c>
      <c r="I588" s="149">
        <v>48</v>
      </c>
      <c r="J588" s="323"/>
      <c r="K588" s="146" t="s">
        <v>604</v>
      </c>
      <c r="L588" s="191"/>
    </row>
    <row r="589" spans="1:12" ht="18.75" customHeight="1" x14ac:dyDescent="0.2">
      <c r="A589" s="278">
        <f t="shared" si="66"/>
        <v>513</v>
      </c>
      <c r="B589" s="287" t="s">
        <v>1275</v>
      </c>
      <c r="C589" s="68">
        <v>325</v>
      </c>
      <c r="D589" s="140"/>
      <c r="E589" s="139">
        <f t="shared" si="68"/>
        <v>0</v>
      </c>
      <c r="F589" s="207" t="s">
        <v>100</v>
      </c>
      <c r="G589" s="139" t="s">
        <v>398</v>
      </c>
      <c r="H589" s="139" t="s">
        <v>399</v>
      </c>
      <c r="I589" s="149">
        <v>168</v>
      </c>
      <c r="J589" s="323"/>
      <c r="K589" s="146" t="s">
        <v>554</v>
      </c>
      <c r="L589" s="191"/>
    </row>
    <row r="590" spans="1:12" ht="18.75" customHeight="1" x14ac:dyDescent="0.2">
      <c r="A590" s="278">
        <f t="shared" si="66"/>
        <v>514</v>
      </c>
      <c r="B590" s="287" t="s">
        <v>1119</v>
      </c>
      <c r="C590" s="382">
        <v>130</v>
      </c>
      <c r="D590" s="215"/>
      <c r="E590" s="139">
        <f t="shared" si="68"/>
        <v>0</v>
      </c>
      <c r="F590" s="207" t="s">
        <v>57</v>
      </c>
      <c r="G590" s="216" t="s">
        <v>727</v>
      </c>
      <c r="H590" s="215" t="s">
        <v>728</v>
      </c>
      <c r="I590" s="149">
        <v>182</v>
      </c>
      <c r="J590" s="339"/>
      <c r="K590" s="146" t="s">
        <v>729</v>
      </c>
      <c r="L590" s="191"/>
    </row>
    <row r="591" spans="1:12" ht="18.75" customHeight="1" x14ac:dyDescent="0.2">
      <c r="A591" s="278">
        <f t="shared" si="66"/>
        <v>515</v>
      </c>
      <c r="B591" s="287" t="s">
        <v>1440</v>
      </c>
      <c r="C591" s="382">
        <v>270</v>
      </c>
      <c r="D591" s="215"/>
      <c r="E591" s="139">
        <f t="shared" si="68"/>
        <v>0</v>
      </c>
      <c r="F591" s="207" t="s">
        <v>57</v>
      </c>
      <c r="G591" s="216" t="s">
        <v>724</v>
      </c>
      <c r="H591" s="215" t="s">
        <v>725</v>
      </c>
      <c r="I591" s="149">
        <v>336</v>
      </c>
      <c r="J591" s="339"/>
      <c r="K591" s="146" t="s">
        <v>726</v>
      </c>
      <c r="L591" s="191"/>
    </row>
    <row r="592" spans="1:12" ht="18.75" customHeight="1" x14ac:dyDescent="0.2">
      <c r="A592" s="278">
        <f t="shared" si="66"/>
        <v>516</v>
      </c>
      <c r="B592" s="287" t="s">
        <v>1120</v>
      </c>
      <c r="C592" s="382">
        <v>280</v>
      </c>
      <c r="D592" s="140"/>
      <c r="E592" s="139">
        <f t="shared" si="68"/>
        <v>0</v>
      </c>
      <c r="F592" s="207" t="s">
        <v>99</v>
      </c>
      <c r="G592" s="139" t="s">
        <v>360</v>
      </c>
      <c r="H592" s="139" t="s">
        <v>618</v>
      </c>
      <c r="I592" s="149">
        <v>112</v>
      </c>
      <c r="J592" s="323"/>
      <c r="K592" s="146" t="s">
        <v>619</v>
      </c>
      <c r="L592" s="191"/>
    </row>
    <row r="593" spans="1:12" ht="18.75" customHeight="1" x14ac:dyDescent="0.2">
      <c r="A593" s="278">
        <f t="shared" si="66"/>
        <v>517</v>
      </c>
      <c r="B593" s="287" t="s">
        <v>764</v>
      </c>
      <c r="C593" s="68">
        <v>40</v>
      </c>
      <c r="D593" s="140"/>
      <c r="E593" s="139">
        <f t="shared" si="68"/>
        <v>0</v>
      </c>
      <c r="F593" s="207" t="s">
        <v>100</v>
      </c>
      <c r="G593" s="139" t="s">
        <v>555</v>
      </c>
      <c r="H593" s="139" t="s">
        <v>622</v>
      </c>
      <c r="I593" s="149">
        <v>40</v>
      </c>
      <c r="J593" s="323"/>
      <c r="K593" s="146" t="s">
        <v>623</v>
      </c>
      <c r="L593" s="191"/>
    </row>
    <row r="594" spans="1:12" ht="18.75" customHeight="1" x14ac:dyDescent="0.2">
      <c r="A594" s="278">
        <f t="shared" si="66"/>
        <v>518</v>
      </c>
      <c r="B594" s="287" t="s">
        <v>1121</v>
      </c>
      <c r="C594" s="68">
        <v>220</v>
      </c>
      <c r="D594" s="140"/>
      <c r="E594" s="139">
        <f t="shared" si="68"/>
        <v>0</v>
      </c>
      <c r="F594" s="207" t="s">
        <v>99</v>
      </c>
      <c r="G594" s="139" t="s">
        <v>628</v>
      </c>
      <c r="H594" s="139"/>
      <c r="I594" s="149">
        <v>108</v>
      </c>
      <c r="J594" s="323"/>
      <c r="K594" s="146" t="s">
        <v>629</v>
      </c>
      <c r="L594" s="191"/>
    </row>
    <row r="595" spans="1:12" ht="18.75" customHeight="1" x14ac:dyDescent="0.2">
      <c r="A595" s="290">
        <f t="shared" si="66"/>
        <v>519</v>
      </c>
      <c r="B595" s="287" t="s">
        <v>765</v>
      </c>
      <c r="C595" s="68">
        <v>250</v>
      </c>
      <c r="D595" s="140"/>
      <c r="E595" s="139">
        <f t="shared" ref="E595:E637" si="69">C595*D595</f>
        <v>0</v>
      </c>
      <c r="F595" s="207" t="s">
        <v>99</v>
      </c>
      <c r="G595" s="139" t="s">
        <v>630</v>
      </c>
      <c r="H595" s="139"/>
      <c r="I595" s="149">
        <v>88</v>
      </c>
      <c r="J595" s="323"/>
      <c r="K595" s="217" t="s">
        <v>1231</v>
      </c>
      <c r="L595" s="191"/>
    </row>
    <row r="596" spans="1:12" ht="18.75" customHeight="1" x14ac:dyDescent="0.2">
      <c r="A596" s="278">
        <f t="shared" si="66"/>
        <v>520</v>
      </c>
      <c r="B596" s="287" t="s">
        <v>1122</v>
      </c>
      <c r="C596" s="68">
        <v>185</v>
      </c>
      <c r="D596" s="140"/>
      <c r="E596" s="139">
        <f t="shared" si="69"/>
        <v>0</v>
      </c>
      <c r="F596" s="207" t="s">
        <v>57</v>
      </c>
      <c r="G596" s="139" t="s">
        <v>700</v>
      </c>
      <c r="H596" s="139" t="s">
        <v>700</v>
      </c>
      <c r="I596" s="149">
        <v>80</v>
      </c>
      <c r="J596" s="323"/>
      <c r="K596" s="146" t="s">
        <v>949</v>
      </c>
      <c r="L596" s="191"/>
    </row>
    <row r="597" spans="1:12" ht="18.75" customHeight="1" x14ac:dyDescent="0.2">
      <c r="A597" s="278">
        <f>A596+1</f>
        <v>521</v>
      </c>
      <c r="B597" s="287" t="s">
        <v>766</v>
      </c>
      <c r="C597" s="68">
        <v>350</v>
      </c>
      <c r="D597" s="140"/>
      <c r="E597" s="139">
        <f t="shared" si="69"/>
        <v>0</v>
      </c>
      <c r="F597" s="207" t="s">
        <v>99</v>
      </c>
      <c r="G597" s="139" t="s">
        <v>699</v>
      </c>
      <c r="H597" s="139" t="s">
        <v>700</v>
      </c>
      <c r="I597" s="149">
        <v>152</v>
      </c>
      <c r="J597" s="323"/>
      <c r="K597" s="146" t="s">
        <v>701</v>
      </c>
      <c r="L597" s="191"/>
    </row>
    <row r="598" spans="1:12" ht="18.75" customHeight="1" x14ac:dyDescent="0.2">
      <c r="A598" s="278">
        <f t="shared" si="66"/>
        <v>522</v>
      </c>
      <c r="B598" s="287" t="s">
        <v>1313</v>
      </c>
      <c r="C598" s="68">
        <v>350</v>
      </c>
      <c r="D598" s="140"/>
      <c r="E598" s="139">
        <f t="shared" si="69"/>
        <v>0</v>
      </c>
      <c r="F598" s="207" t="s">
        <v>99</v>
      </c>
      <c r="G598" s="139" t="s">
        <v>714</v>
      </c>
      <c r="H598" s="139" t="s">
        <v>506</v>
      </c>
      <c r="I598" s="149">
        <v>147</v>
      </c>
      <c r="J598" s="323"/>
      <c r="K598" s="146" t="s">
        <v>715</v>
      </c>
      <c r="L598" s="191"/>
    </row>
    <row r="599" spans="1:12" ht="18.75" customHeight="1" x14ac:dyDescent="0.2">
      <c r="A599" s="278">
        <f t="shared" si="66"/>
        <v>523</v>
      </c>
      <c r="B599" s="287" t="s">
        <v>1276</v>
      </c>
      <c r="C599" s="382">
        <v>110</v>
      </c>
      <c r="D599" s="140"/>
      <c r="E599" s="139">
        <f t="shared" si="69"/>
        <v>0</v>
      </c>
      <c r="F599" s="207" t="s">
        <v>100</v>
      </c>
      <c r="G599" s="139" t="s">
        <v>731</v>
      </c>
      <c r="H599" s="139" t="s">
        <v>732</v>
      </c>
      <c r="I599" s="149">
        <v>68</v>
      </c>
      <c r="J599" s="323"/>
      <c r="K599" s="146" t="s">
        <v>733</v>
      </c>
      <c r="L599" s="191"/>
    </row>
    <row r="600" spans="1:12" ht="18.75" customHeight="1" x14ac:dyDescent="0.2">
      <c r="A600" s="278">
        <f t="shared" si="66"/>
        <v>524</v>
      </c>
      <c r="B600" s="287" t="s">
        <v>1123</v>
      </c>
      <c r="C600" s="68">
        <v>380</v>
      </c>
      <c r="D600" s="140"/>
      <c r="E600" s="139">
        <f t="shared" si="69"/>
        <v>0</v>
      </c>
      <c r="F600" s="207" t="s">
        <v>99</v>
      </c>
      <c r="G600" s="139" t="s">
        <v>398</v>
      </c>
      <c r="H600" s="139" t="s">
        <v>308</v>
      </c>
      <c r="I600" s="149">
        <v>160</v>
      </c>
      <c r="J600" s="323"/>
      <c r="K600" s="146" t="s">
        <v>816</v>
      </c>
      <c r="L600" s="191"/>
    </row>
    <row r="601" spans="1:12" ht="18.75" customHeight="1" x14ac:dyDescent="0.2">
      <c r="A601" s="278">
        <f t="shared" si="66"/>
        <v>525</v>
      </c>
      <c r="B601" s="287" t="s">
        <v>1124</v>
      </c>
      <c r="C601" s="68">
        <v>180</v>
      </c>
      <c r="D601" s="140"/>
      <c r="E601" s="139">
        <f t="shared" si="69"/>
        <v>0</v>
      </c>
      <c r="F601" s="207" t="s">
        <v>100</v>
      </c>
      <c r="G601" s="139" t="s">
        <v>811</v>
      </c>
      <c r="H601" s="139" t="s">
        <v>809</v>
      </c>
      <c r="I601" s="149">
        <v>302</v>
      </c>
      <c r="J601" s="323"/>
      <c r="K601" s="146" t="s">
        <v>810</v>
      </c>
      <c r="L601" s="191"/>
    </row>
    <row r="602" spans="1:12" ht="18.75" customHeight="1" x14ac:dyDescent="0.2">
      <c r="A602" s="278">
        <f t="shared" si="66"/>
        <v>526</v>
      </c>
      <c r="B602" s="287" t="s">
        <v>1125</v>
      </c>
      <c r="C602" s="382">
        <v>80</v>
      </c>
      <c r="D602" s="140"/>
      <c r="E602" s="139">
        <f t="shared" si="69"/>
        <v>0</v>
      </c>
      <c r="F602" s="207" t="s">
        <v>100</v>
      </c>
      <c r="G602" s="139" t="s">
        <v>45</v>
      </c>
      <c r="H602" s="139" t="s">
        <v>812</v>
      </c>
      <c r="I602" s="149">
        <v>51</v>
      </c>
      <c r="J602" s="323"/>
      <c r="K602" s="146" t="s">
        <v>813</v>
      </c>
      <c r="L602" s="191"/>
    </row>
    <row r="603" spans="1:12" ht="18.75" customHeight="1" x14ac:dyDescent="0.2">
      <c r="A603" s="278">
        <f t="shared" si="66"/>
        <v>527</v>
      </c>
      <c r="B603" s="287" t="s">
        <v>1126</v>
      </c>
      <c r="C603" s="68">
        <v>200</v>
      </c>
      <c r="D603" s="140"/>
      <c r="E603" s="139">
        <f t="shared" si="69"/>
        <v>0</v>
      </c>
      <c r="F603" s="207" t="s">
        <v>100</v>
      </c>
      <c r="G603" s="139" t="s">
        <v>825</v>
      </c>
      <c r="H603" s="139"/>
      <c r="I603" s="149">
        <v>312</v>
      </c>
      <c r="J603" s="323"/>
      <c r="K603" s="146" t="s">
        <v>826</v>
      </c>
      <c r="L603" s="191"/>
    </row>
    <row r="604" spans="1:12" ht="18.75" customHeight="1" x14ac:dyDescent="0.2">
      <c r="A604" s="278">
        <f t="shared" si="66"/>
        <v>528</v>
      </c>
      <c r="B604" s="287" t="s">
        <v>1127</v>
      </c>
      <c r="C604" s="68">
        <v>300</v>
      </c>
      <c r="D604" s="140"/>
      <c r="E604" s="139">
        <f t="shared" si="69"/>
        <v>0</v>
      </c>
      <c r="F604" s="207" t="s">
        <v>99</v>
      </c>
      <c r="G604" s="139" t="s">
        <v>335</v>
      </c>
      <c r="H604" s="139" t="s">
        <v>845</v>
      </c>
      <c r="I604" s="149">
        <v>451</v>
      </c>
      <c r="J604" s="323"/>
      <c r="K604" s="146" t="s">
        <v>846</v>
      </c>
      <c r="L604" s="191"/>
    </row>
    <row r="605" spans="1:12" ht="18.75" customHeight="1" x14ac:dyDescent="0.2">
      <c r="A605" s="278">
        <f t="shared" si="66"/>
        <v>529</v>
      </c>
      <c r="B605" s="287" t="s">
        <v>1128</v>
      </c>
      <c r="C605" s="68">
        <v>40</v>
      </c>
      <c r="D605" s="140"/>
      <c r="E605" s="139">
        <f t="shared" si="69"/>
        <v>0</v>
      </c>
      <c r="F605" s="207" t="s">
        <v>57</v>
      </c>
      <c r="G605" s="139" t="s">
        <v>353</v>
      </c>
      <c r="H605" s="139" t="s">
        <v>865</v>
      </c>
      <c r="I605" s="149">
        <v>52</v>
      </c>
      <c r="J605" s="323"/>
      <c r="K605" s="146" t="s">
        <v>866</v>
      </c>
      <c r="L605" s="191"/>
    </row>
    <row r="606" spans="1:12" ht="18.75" customHeight="1" x14ac:dyDescent="0.2">
      <c r="A606" s="278">
        <f t="shared" si="66"/>
        <v>530</v>
      </c>
      <c r="B606" s="287" t="s">
        <v>1129</v>
      </c>
      <c r="C606" s="68">
        <v>135</v>
      </c>
      <c r="D606" s="140"/>
      <c r="E606" s="139">
        <f t="shared" si="69"/>
        <v>0</v>
      </c>
      <c r="F606" s="207" t="s">
        <v>99</v>
      </c>
      <c r="G606" s="139" t="s">
        <v>870</v>
      </c>
      <c r="H606" s="139" t="s">
        <v>871</v>
      </c>
      <c r="I606" s="149">
        <v>78</v>
      </c>
      <c r="J606" s="323"/>
      <c r="K606" s="146" t="s">
        <v>872</v>
      </c>
      <c r="L606" s="191"/>
    </row>
    <row r="607" spans="1:12" ht="18.75" customHeight="1" x14ac:dyDescent="0.2">
      <c r="A607" s="278">
        <f t="shared" si="66"/>
        <v>531</v>
      </c>
      <c r="B607" s="287" t="s">
        <v>1364</v>
      </c>
      <c r="C607" s="382">
        <v>155</v>
      </c>
      <c r="D607" s="140"/>
      <c r="E607" s="139">
        <f t="shared" si="69"/>
        <v>0</v>
      </c>
      <c r="F607" s="207" t="s">
        <v>99</v>
      </c>
      <c r="G607" s="139" t="s">
        <v>894</v>
      </c>
      <c r="H607" s="139" t="s">
        <v>895</v>
      </c>
      <c r="I607" s="149">
        <v>82</v>
      </c>
      <c r="J607" s="323"/>
      <c r="K607" s="146" t="s">
        <v>897</v>
      </c>
      <c r="L607" s="191"/>
    </row>
    <row r="608" spans="1:12" ht="18.75" customHeight="1" x14ac:dyDescent="0.2">
      <c r="A608" s="278">
        <f t="shared" si="66"/>
        <v>532</v>
      </c>
      <c r="B608" s="287" t="s">
        <v>1365</v>
      </c>
      <c r="C608" s="382">
        <v>140</v>
      </c>
      <c r="D608" s="140"/>
      <c r="E608" s="139">
        <f t="shared" si="69"/>
        <v>0</v>
      </c>
      <c r="F608" s="207" t="s">
        <v>99</v>
      </c>
      <c r="G608" s="139" t="s">
        <v>894</v>
      </c>
      <c r="H608" s="139" t="s">
        <v>895</v>
      </c>
      <c r="I608" s="149">
        <v>72</v>
      </c>
      <c r="J608" s="323"/>
      <c r="K608" s="146" t="s">
        <v>896</v>
      </c>
      <c r="L608" s="191"/>
    </row>
    <row r="609" spans="1:12" ht="18.75" customHeight="1" x14ac:dyDescent="0.2">
      <c r="A609" s="278">
        <f t="shared" si="66"/>
        <v>533</v>
      </c>
      <c r="B609" s="287" t="s">
        <v>1376</v>
      </c>
      <c r="C609" s="68">
        <v>160</v>
      </c>
      <c r="D609" s="140"/>
      <c r="E609" s="139">
        <f t="shared" si="69"/>
        <v>0</v>
      </c>
      <c r="F609" s="207" t="s">
        <v>99</v>
      </c>
      <c r="G609" s="139" t="s">
        <v>898</v>
      </c>
      <c r="H609" s="139" t="s">
        <v>899</v>
      </c>
      <c r="I609" s="149">
        <v>200</v>
      </c>
      <c r="J609" s="323"/>
      <c r="K609" s="146" t="s">
        <v>900</v>
      </c>
      <c r="L609" s="191"/>
    </row>
    <row r="610" spans="1:12" ht="18.75" customHeight="1" x14ac:dyDescent="0.2">
      <c r="A610" s="278">
        <f t="shared" si="66"/>
        <v>534</v>
      </c>
      <c r="B610" s="287" t="s">
        <v>1377</v>
      </c>
      <c r="C610" s="68">
        <v>110</v>
      </c>
      <c r="D610" s="140"/>
      <c r="E610" s="139">
        <f t="shared" si="69"/>
        <v>0</v>
      </c>
      <c r="F610" s="207" t="s">
        <v>99</v>
      </c>
      <c r="G610" s="139" t="s">
        <v>991</v>
      </c>
      <c r="H610" s="139" t="s">
        <v>991</v>
      </c>
      <c r="I610" s="149">
        <v>139</v>
      </c>
      <c r="J610" s="323"/>
      <c r="K610" s="146" t="s">
        <v>992</v>
      </c>
      <c r="L610" s="191"/>
    </row>
    <row r="611" spans="1:12" ht="18.75" customHeight="1" x14ac:dyDescent="0.2">
      <c r="A611" s="278">
        <f t="shared" si="66"/>
        <v>535</v>
      </c>
      <c r="B611" s="287" t="s">
        <v>1378</v>
      </c>
      <c r="C611" s="382">
        <v>110</v>
      </c>
      <c r="D611" s="140"/>
      <c r="E611" s="139">
        <f t="shared" si="69"/>
        <v>0</v>
      </c>
      <c r="F611" s="207" t="s">
        <v>100</v>
      </c>
      <c r="G611" s="139" t="s">
        <v>1014</v>
      </c>
      <c r="H611" s="139" t="s">
        <v>1015</v>
      </c>
      <c r="I611" s="149">
        <v>127</v>
      </c>
      <c r="J611" s="323"/>
      <c r="K611" s="146" t="s">
        <v>1016</v>
      </c>
      <c r="L611" s="191"/>
    </row>
    <row r="612" spans="1:12" ht="18.75" customHeight="1" x14ac:dyDescent="0.2">
      <c r="A612" s="278">
        <f t="shared" si="66"/>
        <v>536</v>
      </c>
      <c r="B612" s="287" t="s">
        <v>1379</v>
      </c>
      <c r="C612" s="68">
        <v>130</v>
      </c>
      <c r="D612" s="140"/>
      <c r="E612" s="139">
        <f t="shared" si="69"/>
        <v>0</v>
      </c>
      <c r="F612" s="207" t="s">
        <v>99</v>
      </c>
      <c r="G612" s="139" t="s">
        <v>1014</v>
      </c>
      <c r="H612" s="139" t="s">
        <v>1015</v>
      </c>
      <c r="I612" s="149">
        <v>120</v>
      </c>
      <c r="J612" s="323"/>
      <c r="K612" s="218" t="s">
        <v>1130</v>
      </c>
      <c r="L612" s="191"/>
    </row>
    <row r="613" spans="1:12" ht="18.75" customHeight="1" x14ac:dyDescent="0.2">
      <c r="A613" s="278">
        <f t="shared" si="66"/>
        <v>537</v>
      </c>
      <c r="B613" s="287" t="s">
        <v>1380</v>
      </c>
      <c r="C613" s="68">
        <v>270</v>
      </c>
      <c r="D613" s="140"/>
      <c r="E613" s="139">
        <f t="shared" si="69"/>
        <v>0</v>
      </c>
      <c r="F613" s="207" t="s">
        <v>100</v>
      </c>
      <c r="G613" s="139" t="s">
        <v>1183</v>
      </c>
      <c r="H613" s="219" t="s">
        <v>899</v>
      </c>
      <c r="I613" s="149"/>
      <c r="J613" s="323"/>
      <c r="K613" s="218" t="s">
        <v>1184</v>
      </c>
      <c r="L613" s="191"/>
    </row>
    <row r="614" spans="1:12" ht="18.75" customHeight="1" x14ac:dyDescent="0.2">
      <c r="A614" s="278">
        <f t="shared" si="66"/>
        <v>538</v>
      </c>
      <c r="B614" s="287" t="s">
        <v>1381</v>
      </c>
      <c r="C614" s="68">
        <v>150</v>
      </c>
      <c r="D614" s="140"/>
      <c r="E614" s="139">
        <f t="shared" si="69"/>
        <v>0</v>
      </c>
      <c r="F614" s="207" t="s">
        <v>100</v>
      </c>
      <c r="G614" s="139" t="s">
        <v>1181</v>
      </c>
      <c r="H614" s="139" t="s">
        <v>1085</v>
      </c>
      <c r="I614" s="149"/>
      <c r="J614" s="323"/>
      <c r="K614" s="218" t="s">
        <v>1182</v>
      </c>
      <c r="L614" s="191"/>
    </row>
    <row r="615" spans="1:12" ht="18.75" customHeight="1" x14ac:dyDescent="0.2">
      <c r="A615" s="278">
        <f t="shared" si="66"/>
        <v>539</v>
      </c>
      <c r="B615" s="287" t="s">
        <v>1382</v>
      </c>
      <c r="C615" s="382">
        <v>300</v>
      </c>
      <c r="D615" s="140"/>
      <c r="E615" s="139">
        <f t="shared" si="69"/>
        <v>0</v>
      </c>
      <c r="F615" s="207" t="s">
        <v>100</v>
      </c>
      <c r="G615" s="139" t="s">
        <v>1187</v>
      </c>
      <c r="H615" s="139" t="s">
        <v>899</v>
      </c>
      <c r="I615" s="149">
        <v>400</v>
      </c>
      <c r="J615" s="323">
        <v>2020</v>
      </c>
      <c r="K615" s="146" t="s">
        <v>1188</v>
      </c>
      <c r="L615" s="191"/>
    </row>
    <row r="616" spans="1:12" ht="18.75" customHeight="1" x14ac:dyDescent="0.2">
      <c r="A616" s="278">
        <f t="shared" si="66"/>
        <v>540</v>
      </c>
      <c r="B616" s="287" t="s">
        <v>1383</v>
      </c>
      <c r="C616" s="68">
        <v>300</v>
      </c>
      <c r="D616" s="140"/>
      <c r="E616" s="139">
        <f t="shared" si="69"/>
        <v>0</v>
      </c>
      <c r="F616" s="207" t="s">
        <v>99</v>
      </c>
      <c r="G616" s="139" t="s">
        <v>1189</v>
      </c>
      <c r="H616" s="139"/>
      <c r="I616" s="149"/>
      <c r="J616" s="323">
        <v>2020</v>
      </c>
      <c r="K616" s="146" t="s">
        <v>1190</v>
      </c>
      <c r="L616" s="191"/>
    </row>
    <row r="617" spans="1:12" ht="18.75" customHeight="1" x14ac:dyDescent="0.2">
      <c r="A617" s="278">
        <f t="shared" si="66"/>
        <v>541</v>
      </c>
      <c r="B617" s="287" t="s">
        <v>1384</v>
      </c>
      <c r="C617" s="68">
        <v>300</v>
      </c>
      <c r="D617" s="140"/>
      <c r="E617" s="139">
        <f t="shared" si="69"/>
        <v>0</v>
      </c>
      <c r="F617" s="207" t="s">
        <v>99</v>
      </c>
      <c r="G617" s="139" t="s">
        <v>1206</v>
      </c>
      <c r="H617" s="139"/>
      <c r="I617" s="149">
        <v>108</v>
      </c>
      <c r="J617" s="323">
        <v>2020</v>
      </c>
      <c r="K617" s="146" t="s">
        <v>1194</v>
      </c>
      <c r="L617" s="191"/>
    </row>
    <row r="618" spans="1:12" ht="18.75" customHeight="1" x14ac:dyDescent="0.2">
      <c r="A618" s="278">
        <f t="shared" si="66"/>
        <v>542</v>
      </c>
      <c r="B618" s="287" t="s">
        <v>1385</v>
      </c>
      <c r="C618" s="68">
        <v>250</v>
      </c>
      <c r="D618" s="140"/>
      <c r="E618" s="139">
        <f t="shared" si="69"/>
        <v>0</v>
      </c>
      <c r="F618" s="207" t="s">
        <v>99</v>
      </c>
      <c r="G618" s="139" t="s">
        <v>1206</v>
      </c>
      <c r="H618" s="139"/>
      <c r="I618" s="149">
        <v>92</v>
      </c>
      <c r="J618" s="323">
        <v>2020</v>
      </c>
      <c r="K618" s="146" t="s">
        <v>1195</v>
      </c>
      <c r="L618" s="191"/>
    </row>
    <row r="619" spans="1:12" ht="18.75" customHeight="1" x14ac:dyDescent="0.2">
      <c r="A619" s="278">
        <f t="shared" si="66"/>
        <v>543</v>
      </c>
      <c r="B619" s="287" t="s">
        <v>1386</v>
      </c>
      <c r="C619" s="68">
        <v>250</v>
      </c>
      <c r="D619" s="140"/>
      <c r="E619" s="139">
        <f t="shared" si="69"/>
        <v>0</v>
      </c>
      <c r="F619" s="207" t="s">
        <v>99</v>
      </c>
      <c r="G619" s="139" t="s">
        <v>1206</v>
      </c>
      <c r="H619" s="139"/>
      <c r="I619" s="149">
        <v>96</v>
      </c>
      <c r="J619" s="323">
        <v>2020</v>
      </c>
      <c r="K619" s="146" t="s">
        <v>1196</v>
      </c>
      <c r="L619" s="191"/>
    </row>
    <row r="620" spans="1:12" ht="18.75" customHeight="1" x14ac:dyDescent="0.2">
      <c r="A620" s="278">
        <f t="shared" si="66"/>
        <v>544</v>
      </c>
      <c r="B620" s="287" t="s">
        <v>1387</v>
      </c>
      <c r="C620" s="68">
        <v>350</v>
      </c>
      <c r="D620" s="140"/>
      <c r="E620" s="139">
        <f t="shared" si="69"/>
        <v>0</v>
      </c>
      <c r="F620" s="207" t="s">
        <v>99</v>
      </c>
      <c r="G620" s="139" t="s">
        <v>1206</v>
      </c>
      <c r="H620" s="139"/>
      <c r="I620" s="149">
        <v>140</v>
      </c>
      <c r="J620" s="323">
        <v>2020</v>
      </c>
      <c r="K620" s="146" t="s">
        <v>1197</v>
      </c>
      <c r="L620" s="191"/>
    </row>
    <row r="621" spans="1:12" ht="18.75" customHeight="1" x14ac:dyDescent="0.2">
      <c r="A621" s="278">
        <f t="shared" si="66"/>
        <v>545</v>
      </c>
      <c r="B621" s="287" t="s">
        <v>1395</v>
      </c>
      <c r="C621" s="68">
        <v>400</v>
      </c>
      <c r="D621" s="140"/>
      <c r="E621" s="139">
        <f t="shared" si="69"/>
        <v>0</v>
      </c>
      <c r="F621" s="207" t="s">
        <v>99</v>
      </c>
      <c r="G621" s="139" t="s">
        <v>1206</v>
      </c>
      <c r="H621" s="139"/>
      <c r="I621" s="149">
        <v>160</v>
      </c>
      <c r="J621" s="323">
        <v>2020</v>
      </c>
      <c r="K621" s="146" t="s">
        <v>1198</v>
      </c>
      <c r="L621" s="191"/>
    </row>
    <row r="622" spans="1:12" ht="18.75" customHeight="1" x14ac:dyDescent="0.2">
      <c r="A622" s="278">
        <f t="shared" si="66"/>
        <v>546</v>
      </c>
      <c r="B622" s="287" t="s">
        <v>1394</v>
      </c>
      <c r="C622" s="68">
        <v>200</v>
      </c>
      <c r="D622" s="140"/>
      <c r="E622" s="139">
        <f t="shared" si="69"/>
        <v>0</v>
      </c>
      <c r="F622" s="207" t="s">
        <v>99</v>
      </c>
      <c r="G622" s="139" t="s">
        <v>1206</v>
      </c>
      <c r="H622" s="139"/>
      <c r="I622" s="149">
        <v>78</v>
      </c>
      <c r="J622" s="323">
        <v>2020</v>
      </c>
      <c r="K622" s="146" t="s">
        <v>1199</v>
      </c>
      <c r="L622" s="191"/>
    </row>
    <row r="623" spans="1:12" ht="18.75" customHeight="1" x14ac:dyDescent="0.2">
      <c r="A623" s="278">
        <f t="shared" si="66"/>
        <v>547</v>
      </c>
      <c r="B623" s="287" t="s">
        <v>1393</v>
      </c>
      <c r="C623" s="68">
        <v>200</v>
      </c>
      <c r="D623" s="140"/>
      <c r="E623" s="139">
        <f t="shared" si="69"/>
        <v>0</v>
      </c>
      <c r="F623" s="207" t="s">
        <v>99</v>
      </c>
      <c r="G623" s="139" t="s">
        <v>1206</v>
      </c>
      <c r="H623" s="139"/>
      <c r="I623" s="149">
        <v>78</v>
      </c>
      <c r="J623" s="323">
        <v>2020</v>
      </c>
      <c r="K623" s="146" t="s">
        <v>1200</v>
      </c>
      <c r="L623" s="191"/>
    </row>
    <row r="624" spans="1:12" ht="18.75" customHeight="1" x14ac:dyDescent="0.2">
      <c r="A624" s="278">
        <f t="shared" si="66"/>
        <v>548</v>
      </c>
      <c r="B624" s="287" t="s">
        <v>1392</v>
      </c>
      <c r="C624" s="68">
        <v>150</v>
      </c>
      <c r="D624" s="140"/>
      <c r="E624" s="139">
        <f t="shared" si="69"/>
        <v>0</v>
      </c>
      <c r="F624" s="207" t="s">
        <v>99</v>
      </c>
      <c r="G624" s="139" t="s">
        <v>1206</v>
      </c>
      <c r="H624" s="139"/>
      <c r="I624" s="149">
        <v>44</v>
      </c>
      <c r="J624" s="323">
        <v>2020</v>
      </c>
      <c r="K624" s="146" t="s">
        <v>1201</v>
      </c>
      <c r="L624" s="191"/>
    </row>
    <row r="625" spans="1:12" ht="18.75" customHeight="1" x14ac:dyDescent="0.2">
      <c r="A625" s="278">
        <f t="shared" ref="A625:A651" si="70">A624+1</f>
        <v>549</v>
      </c>
      <c r="B625" s="287" t="s">
        <v>1391</v>
      </c>
      <c r="C625" s="68">
        <v>150</v>
      </c>
      <c r="D625" s="140"/>
      <c r="E625" s="139">
        <f t="shared" si="69"/>
        <v>0</v>
      </c>
      <c r="F625" s="207" t="s">
        <v>99</v>
      </c>
      <c r="G625" s="139" t="s">
        <v>1206</v>
      </c>
      <c r="H625" s="139"/>
      <c r="I625" s="149">
        <v>48</v>
      </c>
      <c r="J625" s="323">
        <v>2020</v>
      </c>
      <c r="K625" s="146" t="s">
        <v>1202</v>
      </c>
      <c r="L625" s="191"/>
    </row>
    <row r="626" spans="1:12" ht="18.75" customHeight="1" x14ac:dyDescent="0.2">
      <c r="A626" s="278">
        <f t="shared" si="70"/>
        <v>550</v>
      </c>
      <c r="B626" s="287" t="s">
        <v>1390</v>
      </c>
      <c r="C626" s="68">
        <v>150</v>
      </c>
      <c r="D626" s="140"/>
      <c r="E626" s="139">
        <f t="shared" si="69"/>
        <v>0</v>
      </c>
      <c r="F626" s="207" t="s">
        <v>99</v>
      </c>
      <c r="G626" s="139" t="s">
        <v>1206</v>
      </c>
      <c r="H626" s="139"/>
      <c r="I626" s="149">
        <v>44</v>
      </c>
      <c r="J626" s="323">
        <v>2020</v>
      </c>
      <c r="K626" s="146" t="s">
        <v>1203</v>
      </c>
      <c r="L626" s="191"/>
    </row>
    <row r="627" spans="1:12" ht="18.75" customHeight="1" x14ac:dyDescent="0.2">
      <c r="A627" s="278">
        <f t="shared" si="70"/>
        <v>551</v>
      </c>
      <c r="B627" s="287" t="s">
        <v>1389</v>
      </c>
      <c r="C627" s="68">
        <v>200</v>
      </c>
      <c r="D627" s="140"/>
      <c r="E627" s="139">
        <f t="shared" si="69"/>
        <v>0</v>
      </c>
      <c r="F627" s="207" t="s">
        <v>99</v>
      </c>
      <c r="G627" s="139" t="s">
        <v>1206</v>
      </c>
      <c r="H627" s="139"/>
      <c r="I627" s="149">
        <v>60</v>
      </c>
      <c r="J627" s="323">
        <v>2020</v>
      </c>
      <c r="K627" s="146" t="s">
        <v>1204</v>
      </c>
      <c r="L627" s="191"/>
    </row>
    <row r="628" spans="1:12" ht="18.75" customHeight="1" x14ac:dyDescent="0.2">
      <c r="A628" s="278">
        <f t="shared" si="70"/>
        <v>552</v>
      </c>
      <c r="B628" s="287" t="s">
        <v>1388</v>
      </c>
      <c r="C628" s="68">
        <v>200</v>
      </c>
      <c r="D628" s="140"/>
      <c r="E628" s="139">
        <f t="shared" si="69"/>
        <v>0</v>
      </c>
      <c r="F628" s="207" t="s">
        <v>99</v>
      </c>
      <c r="G628" s="139" t="s">
        <v>1206</v>
      </c>
      <c r="H628" s="139"/>
      <c r="I628" s="149">
        <v>64</v>
      </c>
      <c r="J628" s="323">
        <v>2020</v>
      </c>
      <c r="K628" s="146" t="s">
        <v>1205</v>
      </c>
      <c r="L628" s="191"/>
    </row>
    <row r="629" spans="1:12" ht="18.75" customHeight="1" x14ac:dyDescent="0.2">
      <c r="A629" s="278">
        <f>A628+1</f>
        <v>553</v>
      </c>
      <c r="B629" s="287" t="s">
        <v>1535</v>
      </c>
      <c r="C629" s="68">
        <v>80</v>
      </c>
      <c r="D629" s="140"/>
      <c r="E629" s="139">
        <f t="shared" si="69"/>
        <v>0</v>
      </c>
      <c r="F629" s="207" t="s">
        <v>99</v>
      </c>
      <c r="G629" s="139" t="s">
        <v>714</v>
      </c>
      <c r="H629" s="214" t="s">
        <v>1207</v>
      </c>
      <c r="I629" s="149">
        <v>16</v>
      </c>
      <c r="J629" s="323">
        <v>2020</v>
      </c>
      <c r="K629" s="146" t="s">
        <v>1208</v>
      </c>
      <c r="L629" s="191"/>
    </row>
    <row r="630" spans="1:12" ht="18.75" customHeight="1" x14ac:dyDescent="0.2">
      <c r="A630" s="278">
        <f t="shared" si="70"/>
        <v>554</v>
      </c>
      <c r="B630" s="287" t="s">
        <v>1536</v>
      </c>
      <c r="C630" s="68">
        <v>60</v>
      </c>
      <c r="D630" s="140"/>
      <c r="E630" s="139">
        <f t="shared" si="69"/>
        <v>0</v>
      </c>
      <c r="F630" s="207" t="s">
        <v>1216</v>
      </c>
      <c r="G630" s="139" t="s">
        <v>714</v>
      </c>
      <c r="H630" s="214" t="s">
        <v>1207</v>
      </c>
      <c r="I630" s="149">
        <v>16</v>
      </c>
      <c r="J630" s="323">
        <v>2020</v>
      </c>
      <c r="K630" s="146" t="s">
        <v>1217</v>
      </c>
      <c r="L630" s="191"/>
    </row>
    <row r="631" spans="1:12" ht="18.75" customHeight="1" x14ac:dyDescent="0.2">
      <c r="A631" s="278">
        <f t="shared" si="70"/>
        <v>555</v>
      </c>
      <c r="B631" s="287" t="s">
        <v>1537</v>
      </c>
      <c r="C631" s="68">
        <v>80</v>
      </c>
      <c r="D631" s="140"/>
      <c r="E631" s="139">
        <f>C631*D631</f>
        <v>0</v>
      </c>
      <c r="F631" s="207" t="s">
        <v>99</v>
      </c>
      <c r="G631" s="139" t="s">
        <v>714</v>
      </c>
      <c r="H631" s="214" t="s">
        <v>1207</v>
      </c>
      <c r="I631" s="149">
        <v>16</v>
      </c>
      <c r="J631" s="323">
        <v>2020</v>
      </c>
      <c r="K631" s="146" t="s">
        <v>1253</v>
      </c>
      <c r="L631" s="191"/>
    </row>
    <row r="632" spans="1:12" ht="18.75" customHeight="1" x14ac:dyDescent="0.2">
      <c r="A632" s="278">
        <f t="shared" si="70"/>
        <v>556</v>
      </c>
      <c r="B632" s="287" t="s">
        <v>1538</v>
      </c>
      <c r="C632" s="68">
        <v>80</v>
      </c>
      <c r="D632" s="140"/>
      <c r="E632" s="139">
        <f>C632*D632</f>
        <v>0</v>
      </c>
      <c r="F632" s="207" t="s">
        <v>99</v>
      </c>
      <c r="G632" s="139" t="s">
        <v>714</v>
      </c>
      <c r="H632" s="214" t="s">
        <v>1207</v>
      </c>
      <c r="I632" s="149">
        <v>16</v>
      </c>
      <c r="J632" s="323">
        <v>2021</v>
      </c>
      <c r="K632" s="146" t="s">
        <v>1281</v>
      </c>
      <c r="L632" s="191"/>
    </row>
    <row r="633" spans="1:12" ht="18.75" customHeight="1" x14ac:dyDescent="0.2">
      <c r="A633" s="278">
        <f t="shared" si="70"/>
        <v>557</v>
      </c>
      <c r="B633" s="289" t="s">
        <v>1539</v>
      </c>
      <c r="C633" s="309">
        <v>80</v>
      </c>
      <c r="D633" s="273"/>
      <c r="E633" s="166">
        <f t="shared" ref="E633:E636" si="71">C633*D633</f>
        <v>0</v>
      </c>
      <c r="F633" s="269" t="s">
        <v>99</v>
      </c>
      <c r="G633" s="166" t="s">
        <v>714</v>
      </c>
      <c r="H633" s="274" t="s">
        <v>1207</v>
      </c>
      <c r="I633" s="279">
        <v>16</v>
      </c>
      <c r="J633" s="324">
        <v>2021</v>
      </c>
      <c r="K633" s="168" t="s">
        <v>1281</v>
      </c>
      <c r="L633" s="191"/>
    </row>
    <row r="634" spans="1:12" ht="18.75" customHeight="1" x14ac:dyDescent="0.2">
      <c r="A634" s="278">
        <f t="shared" si="70"/>
        <v>558</v>
      </c>
      <c r="B634" s="287" t="s">
        <v>1562</v>
      </c>
      <c r="C634" s="382">
        <v>85</v>
      </c>
      <c r="D634" s="140"/>
      <c r="E634" s="139">
        <f>C634*D634</f>
        <v>0</v>
      </c>
      <c r="F634" s="207" t="s">
        <v>99</v>
      </c>
      <c r="G634" s="139" t="s">
        <v>714</v>
      </c>
      <c r="H634" s="214" t="s">
        <v>1207</v>
      </c>
      <c r="I634" s="149">
        <v>16</v>
      </c>
      <c r="J634" s="340">
        <v>2022</v>
      </c>
      <c r="K634" s="277"/>
      <c r="L634" s="191"/>
    </row>
    <row r="635" spans="1:12" ht="18.75" customHeight="1" thickBot="1" x14ac:dyDescent="0.25">
      <c r="A635" s="278">
        <f t="shared" si="70"/>
        <v>559</v>
      </c>
      <c r="B635" s="287" t="s">
        <v>1563</v>
      </c>
      <c r="C635" s="66">
        <v>80</v>
      </c>
      <c r="D635" s="152"/>
      <c r="E635" s="271">
        <f>C635*D635</f>
        <v>0</v>
      </c>
      <c r="F635" s="207" t="s">
        <v>99</v>
      </c>
      <c r="G635" s="139" t="s">
        <v>714</v>
      </c>
      <c r="H635" s="214" t="s">
        <v>1207</v>
      </c>
      <c r="I635" s="149">
        <v>16</v>
      </c>
      <c r="J635" s="340">
        <v>2022</v>
      </c>
      <c r="K635" s="292" t="s">
        <v>1564</v>
      </c>
      <c r="L635" s="191"/>
    </row>
    <row r="636" spans="1:12" ht="18.75" customHeight="1" thickBot="1" x14ac:dyDescent="0.25">
      <c r="A636" s="278">
        <f t="shared" si="70"/>
        <v>560</v>
      </c>
      <c r="B636" s="280" t="s">
        <v>1348</v>
      </c>
      <c r="C636" s="394">
        <v>60</v>
      </c>
      <c r="D636" s="282"/>
      <c r="E636" s="281">
        <f t="shared" si="71"/>
        <v>0</v>
      </c>
      <c r="F636" s="283" t="s">
        <v>57</v>
      </c>
      <c r="G636" s="281" t="s">
        <v>714</v>
      </c>
      <c r="H636" s="284" t="s">
        <v>1207</v>
      </c>
      <c r="I636" s="285">
        <v>16</v>
      </c>
      <c r="J636" s="338">
        <v>2021</v>
      </c>
      <c r="K636" s="286" t="s">
        <v>1347</v>
      </c>
      <c r="L636" s="191"/>
    </row>
    <row r="637" spans="1:12" ht="18.75" customHeight="1" x14ac:dyDescent="0.2">
      <c r="A637" s="278">
        <f t="shared" si="70"/>
        <v>561</v>
      </c>
      <c r="B637" s="287" t="s">
        <v>1540</v>
      </c>
      <c r="C637" s="382">
        <v>130</v>
      </c>
      <c r="D637" s="140"/>
      <c r="E637" s="139">
        <f t="shared" si="69"/>
        <v>0</v>
      </c>
      <c r="F637" s="207" t="s">
        <v>57</v>
      </c>
      <c r="G637" s="139" t="s">
        <v>456</v>
      </c>
      <c r="H637" s="214" t="s">
        <v>1209</v>
      </c>
      <c r="I637" s="149"/>
      <c r="J637" s="340">
        <v>2020</v>
      </c>
      <c r="K637" s="275" t="s">
        <v>1210</v>
      </c>
      <c r="L637" s="191"/>
    </row>
    <row r="638" spans="1:12" ht="18.75" customHeight="1" x14ac:dyDescent="0.2">
      <c r="A638" s="278">
        <f t="shared" si="70"/>
        <v>562</v>
      </c>
      <c r="B638" s="287" t="s">
        <v>1541</v>
      </c>
      <c r="C638" s="64">
        <v>380</v>
      </c>
      <c r="D638" s="152"/>
      <c r="E638" s="270">
        <f t="shared" ref="E638:E651" si="72">C638*D638</f>
        <v>0</v>
      </c>
      <c r="F638" s="207" t="s">
        <v>99</v>
      </c>
      <c r="G638" s="271" t="s">
        <v>1261</v>
      </c>
      <c r="H638" s="220" t="s">
        <v>1262</v>
      </c>
      <c r="I638" s="176">
        <v>191</v>
      </c>
      <c r="J638" s="325">
        <v>2021</v>
      </c>
      <c r="K638" s="276" t="s">
        <v>1263</v>
      </c>
      <c r="L638" s="191"/>
    </row>
    <row r="639" spans="1:12" ht="18.75" customHeight="1" x14ac:dyDescent="0.2">
      <c r="A639" s="278">
        <f t="shared" si="70"/>
        <v>563</v>
      </c>
      <c r="B639" s="287" t="s">
        <v>1542</v>
      </c>
      <c r="C639" s="64">
        <v>150</v>
      </c>
      <c r="D639" s="152"/>
      <c r="E639" s="270">
        <f t="shared" si="72"/>
        <v>0</v>
      </c>
      <c r="F639" s="200" t="s">
        <v>57</v>
      </c>
      <c r="G639" s="288" t="s">
        <v>1315</v>
      </c>
      <c r="H639" s="288" t="s">
        <v>1316</v>
      </c>
      <c r="I639" s="176">
        <v>16</v>
      </c>
      <c r="J639" s="325">
        <v>2021</v>
      </c>
      <c r="K639" s="276" t="s">
        <v>1314</v>
      </c>
      <c r="L639" s="191"/>
    </row>
    <row r="640" spans="1:12" ht="18.75" customHeight="1" x14ac:dyDescent="0.2">
      <c r="A640" s="278">
        <f t="shared" si="70"/>
        <v>564</v>
      </c>
      <c r="B640" s="287" t="s">
        <v>1543</v>
      </c>
      <c r="C640" s="64">
        <v>280</v>
      </c>
      <c r="D640" s="152"/>
      <c r="E640" s="270">
        <f t="shared" si="72"/>
        <v>0</v>
      </c>
      <c r="F640" s="207" t="s">
        <v>57</v>
      </c>
      <c r="G640" s="271" t="s">
        <v>1261</v>
      </c>
      <c r="H640" s="220" t="s">
        <v>1262</v>
      </c>
      <c r="I640" s="176">
        <v>191</v>
      </c>
      <c r="J640" s="325">
        <v>2021</v>
      </c>
      <c r="K640" s="276" t="s">
        <v>1263</v>
      </c>
      <c r="L640" s="191"/>
    </row>
    <row r="641" spans="1:12" ht="18.75" customHeight="1" x14ac:dyDescent="0.2">
      <c r="A641" s="278">
        <f t="shared" si="70"/>
        <v>565</v>
      </c>
      <c r="B641" s="289" t="s">
        <v>1397</v>
      </c>
      <c r="C641" s="388">
        <v>55</v>
      </c>
      <c r="D641" s="152"/>
      <c r="E641" s="270">
        <f t="shared" si="72"/>
        <v>0</v>
      </c>
      <c r="F641" s="269" t="s">
        <v>57</v>
      </c>
      <c r="G641" s="271" t="s">
        <v>1349</v>
      </c>
      <c r="H641" s="220"/>
      <c r="I641" s="176">
        <v>44</v>
      </c>
      <c r="J641" s="325">
        <v>2021</v>
      </c>
      <c r="K641" s="276" t="s">
        <v>1350</v>
      </c>
      <c r="L641" s="191"/>
    </row>
    <row r="642" spans="1:12" ht="18.75" customHeight="1" x14ac:dyDescent="0.2">
      <c r="A642" s="278">
        <f t="shared" si="70"/>
        <v>566</v>
      </c>
      <c r="B642" s="289" t="s">
        <v>1396</v>
      </c>
      <c r="C642" s="309">
        <v>80</v>
      </c>
      <c r="D642" s="273"/>
      <c r="E642" s="166">
        <f t="shared" si="72"/>
        <v>0</v>
      </c>
      <c r="F642" s="269" t="s">
        <v>99</v>
      </c>
      <c r="G642" s="166" t="s">
        <v>1349</v>
      </c>
      <c r="H642" s="220"/>
      <c r="I642" s="176">
        <v>44</v>
      </c>
      <c r="J642" s="325">
        <v>2021</v>
      </c>
      <c r="K642" s="276" t="s">
        <v>1351</v>
      </c>
      <c r="L642" s="191"/>
    </row>
    <row r="643" spans="1:12" ht="18.75" customHeight="1" x14ac:dyDescent="0.2">
      <c r="A643" s="278">
        <f t="shared" si="70"/>
        <v>567</v>
      </c>
      <c r="B643" s="287" t="s">
        <v>1547</v>
      </c>
      <c r="C643" s="382">
        <v>90</v>
      </c>
      <c r="D643" s="140"/>
      <c r="E643" s="139">
        <f t="shared" si="72"/>
        <v>0</v>
      </c>
      <c r="F643" s="207" t="s">
        <v>99</v>
      </c>
      <c r="G643" s="141" t="s">
        <v>1460</v>
      </c>
      <c r="H643" s="272" t="s">
        <v>1461</v>
      </c>
      <c r="I643" s="149">
        <v>32</v>
      </c>
      <c r="J643" s="340">
        <v>2022</v>
      </c>
      <c r="K643" s="277" t="s">
        <v>1555</v>
      </c>
      <c r="L643" s="191"/>
    </row>
    <row r="644" spans="1:12" ht="30" x14ac:dyDescent="0.2">
      <c r="A644" s="278">
        <f t="shared" si="70"/>
        <v>568</v>
      </c>
      <c r="B644" s="287" t="s">
        <v>1553</v>
      </c>
      <c r="C644" s="382">
        <v>300</v>
      </c>
      <c r="D644" s="140"/>
      <c r="E644" s="139">
        <f t="shared" si="72"/>
        <v>0</v>
      </c>
      <c r="F644" s="207"/>
      <c r="G644" s="141" t="s">
        <v>1554</v>
      </c>
      <c r="H644" s="272"/>
      <c r="I644" s="149">
        <v>182</v>
      </c>
      <c r="J644" s="340">
        <v>2022</v>
      </c>
      <c r="K644" s="277" t="s">
        <v>1556</v>
      </c>
      <c r="L644" s="191"/>
    </row>
    <row r="645" spans="1:12" ht="18.75" customHeight="1" x14ac:dyDescent="0.2">
      <c r="A645" s="278">
        <f t="shared" si="70"/>
        <v>569</v>
      </c>
      <c r="B645" s="287" t="s">
        <v>1557</v>
      </c>
      <c r="C645" s="382">
        <v>350</v>
      </c>
      <c r="D645" s="140"/>
      <c r="E645" s="139">
        <f t="shared" si="72"/>
        <v>0</v>
      </c>
      <c r="F645" s="207"/>
      <c r="G645" s="141" t="s">
        <v>1554</v>
      </c>
      <c r="H645" s="272"/>
      <c r="I645" s="149">
        <v>226</v>
      </c>
      <c r="J645" s="323">
        <v>2022</v>
      </c>
      <c r="K645" s="500" t="s">
        <v>1558</v>
      </c>
      <c r="L645" s="191"/>
    </row>
    <row r="646" spans="1:12" ht="18.75" customHeight="1" x14ac:dyDescent="0.2">
      <c r="A646" s="278">
        <f t="shared" si="70"/>
        <v>570</v>
      </c>
      <c r="B646" s="287" t="s">
        <v>1559</v>
      </c>
      <c r="C646" s="382">
        <v>320</v>
      </c>
      <c r="D646" s="140"/>
      <c r="E646" s="139">
        <f t="shared" si="72"/>
        <v>0</v>
      </c>
      <c r="F646" s="207"/>
      <c r="G646" s="141" t="s">
        <v>1554</v>
      </c>
      <c r="H646" s="272"/>
      <c r="I646" s="149">
        <v>196</v>
      </c>
      <c r="J646" s="323">
        <v>2022</v>
      </c>
      <c r="K646" s="498" t="s">
        <v>1560</v>
      </c>
      <c r="L646" s="191"/>
    </row>
    <row r="647" spans="1:12" ht="18.75" customHeight="1" x14ac:dyDescent="0.2">
      <c r="A647" s="278">
        <f t="shared" si="70"/>
        <v>571</v>
      </c>
      <c r="B647" s="287" t="s">
        <v>1646</v>
      </c>
      <c r="C647" s="382">
        <v>250</v>
      </c>
      <c r="D647" s="140"/>
      <c r="E647" s="495">
        <f t="shared" si="72"/>
        <v>0</v>
      </c>
      <c r="F647" s="207" t="s">
        <v>57</v>
      </c>
      <c r="G647" s="141" t="s">
        <v>1581</v>
      </c>
      <c r="H647" s="150" t="s">
        <v>1583</v>
      </c>
      <c r="I647" s="149">
        <v>259</v>
      </c>
      <c r="J647" s="323">
        <v>2022</v>
      </c>
      <c r="K647" s="498" t="s">
        <v>1582</v>
      </c>
      <c r="L647" s="191"/>
    </row>
    <row r="648" spans="1:12" ht="18.75" customHeight="1" x14ac:dyDescent="0.2">
      <c r="A648" s="278">
        <f t="shared" si="70"/>
        <v>572</v>
      </c>
      <c r="B648" s="287" t="s">
        <v>1647</v>
      </c>
      <c r="C648" s="68">
        <v>95</v>
      </c>
      <c r="D648" s="140"/>
      <c r="E648" s="495">
        <f t="shared" ref="E648:E650" si="73">C648*D648</f>
        <v>0</v>
      </c>
      <c r="F648" s="207" t="s">
        <v>57</v>
      </c>
      <c r="G648" s="495" t="s">
        <v>904</v>
      </c>
      <c r="H648" s="495"/>
      <c r="I648" s="149">
        <v>67</v>
      </c>
      <c r="J648" s="402">
        <v>44949</v>
      </c>
      <c r="K648" s="499" t="s">
        <v>1648</v>
      </c>
      <c r="L648" s="191"/>
    </row>
    <row r="649" spans="1:12" ht="18.75" customHeight="1" x14ac:dyDescent="0.2">
      <c r="A649" s="278">
        <f t="shared" si="70"/>
        <v>573</v>
      </c>
      <c r="B649" s="287" t="s">
        <v>1790</v>
      </c>
      <c r="C649" s="495">
        <v>170</v>
      </c>
      <c r="D649" s="495"/>
      <c r="E649" s="495">
        <f t="shared" si="73"/>
        <v>0</v>
      </c>
      <c r="F649" s="495" t="s">
        <v>57</v>
      </c>
      <c r="G649" s="495" t="s">
        <v>1788</v>
      </c>
      <c r="H649" s="495" t="s">
        <v>697</v>
      </c>
      <c r="I649" s="149">
        <v>67</v>
      </c>
      <c r="J649" s="402">
        <v>45078</v>
      </c>
      <c r="K649" s="499" t="s">
        <v>1789</v>
      </c>
      <c r="L649" s="191"/>
    </row>
    <row r="650" spans="1:12" ht="18.75" customHeight="1" x14ac:dyDescent="0.2">
      <c r="A650" s="278">
        <f t="shared" si="70"/>
        <v>574</v>
      </c>
      <c r="B650" s="287" t="s">
        <v>2013</v>
      </c>
      <c r="C650" s="495">
        <v>424</v>
      </c>
      <c r="D650" s="495"/>
      <c r="E650" s="495">
        <f t="shared" si="73"/>
        <v>0</v>
      </c>
      <c r="F650" s="495" t="s">
        <v>57</v>
      </c>
      <c r="G650" s="495" t="s">
        <v>2014</v>
      </c>
      <c r="H650" s="495" t="s">
        <v>308</v>
      </c>
      <c r="I650" s="149">
        <v>424</v>
      </c>
      <c r="J650" s="402">
        <v>45444</v>
      </c>
      <c r="K650" s="499" t="s">
        <v>2015</v>
      </c>
      <c r="L650" s="191"/>
    </row>
    <row r="651" spans="1:12" ht="18" thickBot="1" x14ac:dyDescent="0.25">
      <c r="A651" s="278">
        <f t="shared" si="70"/>
        <v>575</v>
      </c>
      <c r="B651" s="497" t="s">
        <v>2033</v>
      </c>
      <c r="C651" s="222">
        <v>190</v>
      </c>
      <c r="D651" s="222"/>
      <c r="E651" s="222">
        <f t="shared" si="72"/>
        <v>0</v>
      </c>
      <c r="F651" s="222" t="s">
        <v>57</v>
      </c>
      <c r="G651" s="222" t="s">
        <v>1183</v>
      </c>
      <c r="H651" s="196" t="s">
        <v>308</v>
      </c>
      <c r="I651" s="197">
        <v>183</v>
      </c>
      <c r="J651" s="401">
        <v>45444</v>
      </c>
      <c r="K651" s="358" t="s">
        <v>2034</v>
      </c>
      <c r="L651" s="191"/>
    </row>
    <row r="652" spans="1:12" ht="18.75" customHeight="1" thickTop="1" x14ac:dyDescent="0.2">
      <c r="A652" s="373"/>
      <c r="B652" s="55"/>
      <c r="C652" s="64"/>
      <c r="D652" s="152"/>
      <c r="E652" s="367"/>
      <c r="F652" s="200"/>
      <c r="G652" s="369"/>
      <c r="H652" s="367"/>
      <c r="I652" s="231"/>
      <c r="J652" s="325"/>
      <c r="K652" s="368"/>
      <c r="L652" s="191"/>
    </row>
    <row r="653" spans="1:12" ht="18.75" customHeight="1" x14ac:dyDescent="0.2">
      <c r="A653" s="99"/>
      <c r="B653" s="36" t="s">
        <v>437</v>
      </c>
      <c r="C653" s="64"/>
      <c r="D653" s="223"/>
      <c r="E653" s="153"/>
      <c r="F653" s="176"/>
      <c r="G653" s="154"/>
      <c r="H653" s="153"/>
      <c r="I653" s="159"/>
      <c r="J653" s="325"/>
      <c r="K653" s="160"/>
      <c r="L653" s="191"/>
    </row>
    <row r="654" spans="1:12" ht="18.75" customHeight="1" x14ac:dyDescent="0.2">
      <c r="A654" s="105">
        <f>A651+1</f>
        <v>576</v>
      </c>
      <c r="B654" s="261" t="s">
        <v>295</v>
      </c>
      <c r="C654" s="64">
        <v>62</v>
      </c>
      <c r="D654" s="223"/>
      <c r="E654" s="153">
        <f>+C654*D654</f>
        <v>0</v>
      </c>
      <c r="F654" s="176" t="s">
        <v>57</v>
      </c>
      <c r="G654" s="598" t="s">
        <v>78</v>
      </c>
      <c r="H654" s="153"/>
      <c r="I654" s="159">
        <v>72</v>
      </c>
      <c r="J654" s="325"/>
      <c r="K654" s="158" t="s">
        <v>668</v>
      </c>
      <c r="L654" s="191"/>
    </row>
    <row r="655" spans="1:12" ht="18.75" customHeight="1" x14ac:dyDescent="0.2">
      <c r="A655" s="105">
        <f>A654+1</f>
        <v>577</v>
      </c>
      <c r="B655" s="261" t="s">
        <v>296</v>
      </c>
      <c r="C655" s="64">
        <v>100</v>
      </c>
      <c r="D655" s="223"/>
      <c r="E655" s="153">
        <f t="shared" ref="E655:E669" si="74">+C655*D655</f>
        <v>0</v>
      </c>
      <c r="F655" s="176" t="s">
        <v>57</v>
      </c>
      <c r="G655" s="599"/>
      <c r="H655" s="153"/>
      <c r="I655" s="159">
        <v>104</v>
      </c>
      <c r="J655" s="325"/>
      <c r="K655" s="158" t="s">
        <v>206</v>
      </c>
      <c r="L655" s="191"/>
    </row>
    <row r="656" spans="1:12" ht="18.75" customHeight="1" x14ac:dyDescent="0.2">
      <c r="A656" s="105">
        <f t="shared" ref="A656:A671" si="75">A655+1</f>
        <v>578</v>
      </c>
      <c r="B656" s="261" t="s">
        <v>297</v>
      </c>
      <c r="C656" s="388">
        <v>78</v>
      </c>
      <c r="D656" s="223"/>
      <c r="E656" s="153">
        <f t="shared" si="74"/>
        <v>0</v>
      </c>
      <c r="F656" s="176" t="s">
        <v>57</v>
      </c>
      <c r="G656" s="599"/>
      <c r="H656" s="153"/>
      <c r="I656" s="159">
        <v>96</v>
      </c>
      <c r="J656" s="325"/>
      <c r="K656" s="158" t="s">
        <v>218</v>
      </c>
      <c r="L656" s="191"/>
    </row>
    <row r="657" spans="1:12" ht="18.75" customHeight="1" x14ac:dyDescent="0.2">
      <c r="A657" s="105">
        <f t="shared" si="75"/>
        <v>579</v>
      </c>
      <c r="B657" s="261" t="s">
        <v>298</v>
      </c>
      <c r="C657" s="388">
        <v>78</v>
      </c>
      <c r="D657" s="223"/>
      <c r="E657" s="153">
        <f t="shared" si="74"/>
        <v>0</v>
      </c>
      <c r="F657" s="176" t="s">
        <v>57</v>
      </c>
      <c r="G657" s="599"/>
      <c r="H657" s="153"/>
      <c r="I657" s="159">
        <v>92</v>
      </c>
      <c r="J657" s="325"/>
      <c r="K657" s="158" t="s">
        <v>219</v>
      </c>
      <c r="L657" s="191"/>
    </row>
    <row r="658" spans="1:12" ht="18.75" customHeight="1" x14ac:dyDescent="0.2">
      <c r="A658" s="105">
        <f t="shared" si="75"/>
        <v>580</v>
      </c>
      <c r="B658" s="261" t="s">
        <v>299</v>
      </c>
      <c r="C658" s="388">
        <v>150</v>
      </c>
      <c r="D658" s="223"/>
      <c r="E658" s="153">
        <f t="shared" si="74"/>
        <v>0</v>
      </c>
      <c r="F658" s="176" t="s">
        <v>57</v>
      </c>
      <c r="G658" s="599"/>
      <c r="H658" s="153"/>
      <c r="I658" s="159">
        <v>104</v>
      </c>
      <c r="J658" s="325"/>
      <c r="K658" s="158" t="s">
        <v>220</v>
      </c>
      <c r="L658" s="191"/>
    </row>
    <row r="659" spans="1:12" ht="18.75" customHeight="1" x14ac:dyDescent="0.2">
      <c r="A659" s="105">
        <f t="shared" si="75"/>
        <v>581</v>
      </c>
      <c r="B659" s="261" t="s">
        <v>300</v>
      </c>
      <c r="C659" s="388">
        <v>145</v>
      </c>
      <c r="D659" s="223"/>
      <c r="E659" s="153">
        <f t="shared" si="74"/>
        <v>0</v>
      </c>
      <c r="F659" s="176" t="s">
        <v>57</v>
      </c>
      <c r="G659" s="599"/>
      <c r="H659" s="153"/>
      <c r="I659" s="159">
        <v>130</v>
      </c>
      <c r="J659" s="325"/>
      <c r="K659" s="158" t="s">
        <v>221</v>
      </c>
      <c r="L659" s="191"/>
    </row>
    <row r="660" spans="1:12" ht="18.75" customHeight="1" x14ac:dyDescent="0.2">
      <c r="A660" s="105">
        <f t="shared" si="75"/>
        <v>582</v>
      </c>
      <c r="B660" s="261" t="s">
        <v>301</v>
      </c>
      <c r="C660" s="388">
        <v>165</v>
      </c>
      <c r="D660" s="223"/>
      <c r="E660" s="153">
        <f t="shared" si="74"/>
        <v>0</v>
      </c>
      <c r="F660" s="176" t="s">
        <v>57</v>
      </c>
      <c r="G660" s="599"/>
      <c r="H660" s="153"/>
      <c r="I660" s="159">
        <v>128</v>
      </c>
      <c r="J660" s="325"/>
      <c r="K660" s="158" t="s">
        <v>222</v>
      </c>
      <c r="L660" s="191"/>
    </row>
    <row r="661" spans="1:12" ht="18.75" customHeight="1" x14ac:dyDescent="0.2">
      <c r="A661" s="105">
        <f t="shared" si="75"/>
        <v>583</v>
      </c>
      <c r="B661" s="261" t="s">
        <v>302</v>
      </c>
      <c r="C661" s="388">
        <v>130</v>
      </c>
      <c r="D661" s="223"/>
      <c r="E661" s="153">
        <f t="shared" si="74"/>
        <v>0</v>
      </c>
      <c r="F661" s="176" t="s">
        <v>57</v>
      </c>
      <c r="G661" s="599"/>
      <c r="H661" s="153"/>
      <c r="I661" s="159">
        <v>114</v>
      </c>
      <c r="J661" s="325"/>
      <c r="K661" s="158" t="s">
        <v>247</v>
      </c>
      <c r="L661" s="191"/>
    </row>
    <row r="662" spans="1:12" ht="18.75" customHeight="1" x14ac:dyDescent="0.2">
      <c r="A662" s="105">
        <f t="shared" si="75"/>
        <v>584</v>
      </c>
      <c r="B662" s="261" t="s">
        <v>303</v>
      </c>
      <c r="C662" s="388">
        <v>140</v>
      </c>
      <c r="D662" s="223"/>
      <c r="E662" s="153">
        <f t="shared" si="74"/>
        <v>0</v>
      </c>
      <c r="F662" s="176" t="s">
        <v>57</v>
      </c>
      <c r="G662" s="599"/>
      <c r="H662" s="153"/>
      <c r="I662" s="159">
        <v>132</v>
      </c>
      <c r="J662" s="325"/>
      <c r="K662" s="158" t="s">
        <v>248</v>
      </c>
      <c r="L662" s="191"/>
    </row>
    <row r="663" spans="1:12" ht="18.75" customHeight="1" x14ac:dyDescent="0.2">
      <c r="A663" s="105">
        <f t="shared" si="75"/>
        <v>585</v>
      </c>
      <c r="B663" s="261" t="s">
        <v>1269</v>
      </c>
      <c r="C663" s="64">
        <v>155</v>
      </c>
      <c r="D663" s="223"/>
      <c r="E663" s="153">
        <f t="shared" si="74"/>
        <v>0</v>
      </c>
      <c r="F663" s="176" t="s">
        <v>57</v>
      </c>
      <c r="G663" s="599"/>
      <c r="H663" s="153"/>
      <c r="I663" s="159">
        <v>132</v>
      </c>
      <c r="J663" s="325"/>
      <c r="K663" s="158" t="s">
        <v>487</v>
      </c>
      <c r="L663" s="191"/>
    </row>
    <row r="664" spans="1:12" ht="18.75" customHeight="1" x14ac:dyDescent="0.2">
      <c r="A664" s="105">
        <f t="shared" si="75"/>
        <v>586</v>
      </c>
      <c r="B664" s="261" t="s">
        <v>1366</v>
      </c>
      <c r="C664" s="64">
        <v>145</v>
      </c>
      <c r="D664" s="223"/>
      <c r="E664" s="153">
        <f t="shared" si="74"/>
        <v>0</v>
      </c>
      <c r="F664" s="176" t="s">
        <v>57</v>
      </c>
      <c r="G664" s="599"/>
      <c r="H664" s="154"/>
      <c r="I664" s="159">
        <v>148</v>
      </c>
      <c r="J664" s="325"/>
      <c r="K664" s="160" t="s">
        <v>462</v>
      </c>
      <c r="L664" s="191"/>
    </row>
    <row r="665" spans="1:12" ht="18.75" customHeight="1" x14ac:dyDescent="0.2">
      <c r="A665" s="105">
        <f t="shared" si="75"/>
        <v>587</v>
      </c>
      <c r="B665" s="261" t="s">
        <v>1294</v>
      </c>
      <c r="C665" s="388">
        <v>65</v>
      </c>
      <c r="D665" s="223"/>
      <c r="E665" s="153">
        <f t="shared" si="74"/>
        <v>0</v>
      </c>
      <c r="F665" s="176" t="s">
        <v>57</v>
      </c>
      <c r="G665" s="599"/>
      <c r="H665" s="154"/>
      <c r="I665" s="159">
        <v>72</v>
      </c>
      <c r="J665" s="325"/>
      <c r="K665" s="160" t="s">
        <v>667</v>
      </c>
      <c r="L665" s="191"/>
    </row>
    <row r="666" spans="1:12" ht="18.75" customHeight="1" x14ac:dyDescent="0.2">
      <c r="A666" s="105">
        <f t="shared" si="75"/>
        <v>588</v>
      </c>
      <c r="B666" s="261" t="s">
        <v>1317</v>
      </c>
      <c r="C666" s="64">
        <v>650</v>
      </c>
      <c r="D666" s="223"/>
      <c r="E666" s="153">
        <f t="shared" si="74"/>
        <v>0</v>
      </c>
      <c r="F666" s="176" t="s">
        <v>57</v>
      </c>
      <c r="G666" s="599"/>
      <c r="H666" s="153"/>
      <c r="I666" s="157"/>
      <c r="J666" s="325"/>
      <c r="K666" s="160" t="s">
        <v>321</v>
      </c>
      <c r="L666" s="191"/>
    </row>
    <row r="667" spans="1:12" ht="18.75" customHeight="1" x14ac:dyDescent="0.2">
      <c r="A667" s="105">
        <f t="shared" si="75"/>
        <v>589</v>
      </c>
      <c r="B667" s="261" t="s">
        <v>964</v>
      </c>
      <c r="C667" s="388">
        <v>85</v>
      </c>
      <c r="D667" s="223"/>
      <c r="E667" s="153">
        <f t="shared" si="74"/>
        <v>0</v>
      </c>
      <c r="F667" s="176" t="s">
        <v>57</v>
      </c>
      <c r="G667" s="599"/>
      <c r="H667" s="153"/>
      <c r="I667" s="157"/>
      <c r="J667" s="325"/>
      <c r="K667" s="160" t="s">
        <v>669</v>
      </c>
      <c r="L667" s="191"/>
    </row>
    <row r="668" spans="1:12" ht="18.75" customHeight="1" x14ac:dyDescent="0.2">
      <c r="A668" s="105">
        <f t="shared" si="75"/>
        <v>590</v>
      </c>
      <c r="B668" s="261" t="s">
        <v>1257</v>
      </c>
      <c r="C668" s="388">
        <v>40</v>
      </c>
      <c r="D668" s="223"/>
      <c r="E668" s="153">
        <f t="shared" si="74"/>
        <v>0</v>
      </c>
      <c r="F668" s="176" t="s">
        <v>57</v>
      </c>
      <c r="G668" s="224" t="s">
        <v>105</v>
      </c>
      <c r="H668" s="153"/>
      <c r="I668" s="157">
        <v>52</v>
      </c>
      <c r="J668" s="325"/>
      <c r="K668" s="158" t="s">
        <v>230</v>
      </c>
      <c r="L668" s="191"/>
    </row>
    <row r="669" spans="1:12" ht="18.75" customHeight="1" x14ac:dyDescent="0.2">
      <c r="A669" s="105">
        <f t="shared" si="75"/>
        <v>591</v>
      </c>
      <c r="B669" s="261" t="s">
        <v>104</v>
      </c>
      <c r="C669" s="64">
        <v>45</v>
      </c>
      <c r="D669" s="223"/>
      <c r="E669" s="153">
        <f t="shared" si="74"/>
        <v>0</v>
      </c>
      <c r="F669" s="176" t="s">
        <v>57</v>
      </c>
      <c r="G669" s="224" t="s">
        <v>105</v>
      </c>
      <c r="H669" s="154"/>
      <c r="I669" s="157">
        <v>48</v>
      </c>
      <c r="J669" s="325"/>
      <c r="K669" s="158" t="s">
        <v>231</v>
      </c>
      <c r="L669" s="191"/>
    </row>
    <row r="670" spans="1:12" ht="18.75" customHeight="1" x14ac:dyDescent="0.2">
      <c r="A670" s="105">
        <f t="shared" si="75"/>
        <v>592</v>
      </c>
      <c r="B670" s="261" t="s">
        <v>1791</v>
      </c>
      <c r="C670" s="64">
        <v>300</v>
      </c>
      <c r="D670" s="223"/>
      <c r="E670" s="153">
        <v>0</v>
      </c>
      <c r="F670" s="176" t="s">
        <v>57</v>
      </c>
      <c r="G670" s="224"/>
      <c r="H670" s="154"/>
      <c r="I670" s="157"/>
      <c r="J670" s="325"/>
      <c r="K670" s="158"/>
      <c r="L670" s="191"/>
    </row>
    <row r="671" spans="1:12" ht="18.75" customHeight="1" x14ac:dyDescent="0.2">
      <c r="A671" s="105">
        <f t="shared" si="75"/>
        <v>593</v>
      </c>
      <c r="B671" s="261" t="s">
        <v>1792</v>
      </c>
      <c r="C671" s="64">
        <v>336</v>
      </c>
      <c r="D671" s="223"/>
      <c r="E671" s="374">
        <v>0</v>
      </c>
      <c r="F671" s="176" t="s">
        <v>57</v>
      </c>
      <c r="G671" s="224"/>
      <c r="H671" s="374"/>
      <c r="I671" s="157"/>
      <c r="J671" s="325"/>
      <c r="K671" s="158"/>
      <c r="L671" s="191"/>
    </row>
    <row r="672" spans="1:12" ht="18.75" customHeight="1" thickBot="1" x14ac:dyDescent="0.25">
      <c r="A672" s="103"/>
      <c r="B672" s="8"/>
      <c r="C672" s="35"/>
      <c r="D672" s="221"/>
      <c r="E672" s="196"/>
      <c r="F672" s="195"/>
      <c r="G672" s="222"/>
      <c r="H672" s="196"/>
      <c r="I672" s="197"/>
      <c r="J672" s="334"/>
      <c r="K672" s="198"/>
      <c r="L672" s="191"/>
    </row>
    <row r="673" spans="1:12" ht="18.75" customHeight="1" thickTop="1" x14ac:dyDescent="0.2">
      <c r="A673" s="99"/>
      <c r="B673" s="61"/>
      <c r="C673" s="395"/>
      <c r="D673" s="152"/>
      <c r="E673" s="153"/>
      <c r="F673" s="176"/>
      <c r="G673" s="154"/>
      <c r="H673" s="153"/>
      <c r="I673" s="157"/>
      <c r="J673" s="325"/>
      <c r="K673" s="160"/>
      <c r="L673" s="191"/>
    </row>
    <row r="674" spans="1:12" ht="18.75" customHeight="1" x14ac:dyDescent="0.2">
      <c r="A674" s="99"/>
      <c r="B674" s="36" t="s">
        <v>442</v>
      </c>
      <c r="C674" s="64"/>
      <c r="D674" s="223"/>
      <c r="E674" s="153"/>
      <c r="F674" s="190"/>
      <c r="G674" s="139"/>
      <c r="H674" s="153"/>
      <c r="I674" s="157"/>
      <c r="J674" s="325"/>
      <c r="K674" s="160"/>
      <c r="L674" s="191"/>
    </row>
    <row r="675" spans="1:12" ht="18.75" customHeight="1" x14ac:dyDescent="0.2">
      <c r="A675" s="105">
        <f>A671+1</f>
        <v>594</v>
      </c>
      <c r="B675" s="261" t="s">
        <v>1367</v>
      </c>
      <c r="C675" s="64" t="s">
        <v>308</v>
      </c>
      <c r="D675" s="152"/>
      <c r="E675" s="153"/>
      <c r="F675" s="190" t="s">
        <v>57</v>
      </c>
      <c r="G675" s="597" t="s">
        <v>79</v>
      </c>
      <c r="H675" s="153" t="s">
        <v>80</v>
      </c>
      <c r="I675" s="157">
        <v>154</v>
      </c>
      <c r="J675" s="325"/>
      <c r="K675" s="160"/>
      <c r="L675" s="191"/>
    </row>
    <row r="676" spans="1:12" ht="18.75" customHeight="1" x14ac:dyDescent="0.2">
      <c r="A676" s="105">
        <f>A675+1</f>
        <v>595</v>
      </c>
      <c r="B676" s="261" t="s">
        <v>336</v>
      </c>
      <c r="C676" s="68">
        <v>160</v>
      </c>
      <c r="D676" s="140"/>
      <c r="E676" s="153">
        <f>C678*D676</f>
        <v>0</v>
      </c>
      <c r="F676" s="190" t="s">
        <v>57</v>
      </c>
      <c r="G676" s="597"/>
      <c r="H676" s="153" t="s">
        <v>50</v>
      </c>
      <c r="I676" s="157">
        <v>268</v>
      </c>
      <c r="J676" s="325"/>
      <c r="K676" s="160" t="s">
        <v>346</v>
      </c>
      <c r="L676" s="191"/>
    </row>
    <row r="677" spans="1:12" ht="18.75" customHeight="1" x14ac:dyDescent="0.2">
      <c r="A677" s="105">
        <f t="shared" ref="A677:A682" si="76">A676+1</f>
        <v>596</v>
      </c>
      <c r="B677" s="261" t="s">
        <v>307</v>
      </c>
      <c r="C677" s="68">
        <v>195</v>
      </c>
      <c r="D677" s="140"/>
      <c r="E677" s="153">
        <f>C676*D677</f>
        <v>0</v>
      </c>
      <c r="F677" s="190" t="s">
        <v>99</v>
      </c>
      <c r="G677" s="597"/>
      <c r="H677" s="153" t="s">
        <v>81</v>
      </c>
      <c r="I677" s="157">
        <v>144</v>
      </c>
      <c r="J677" s="325"/>
      <c r="K677" s="158" t="s">
        <v>201</v>
      </c>
      <c r="L677" s="191"/>
    </row>
    <row r="678" spans="1:12" ht="18.75" customHeight="1" x14ac:dyDescent="0.2">
      <c r="A678" s="105">
        <f t="shared" si="76"/>
        <v>597</v>
      </c>
      <c r="B678" s="261" t="s">
        <v>919</v>
      </c>
      <c r="C678" s="382">
        <v>270</v>
      </c>
      <c r="D678" s="140"/>
      <c r="E678" s="153">
        <f>C677*D678</f>
        <v>0</v>
      </c>
      <c r="F678" s="190" t="s">
        <v>99</v>
      </c>
      <c r="G678" s="597"/>
      <c r="H678" s="153"/>
      <c r="I678" s="157">
        <v>152</v>
      </c>
      <c r="J678" s="325"/>
      <c r="K678" s="158" t="s">
        <v>237</v>
      </c>
      <c r="L678" s="191"/>
    </row>
    <row r="679" spans="1:12" ht="18.75" customHeight="1" x14ac:dyDescent="0.2">
      <c r="A679" s="105">
        <f t="shared" si="76"/>
        <v>598</v>
      </c>
      <c r="B679" s="261" t="s">
        <v>817</v>
      </c>
      <c r="C679" s="382">
        <v>300</v>
      </c>
      <c r="D679" s="140"/>
      <c r="E679" s="153"/>
      <c r="F679" s="190" t="s">
        <v>99</v>
      </c>
      <c r="G679" s="597"/>
      <c r="H679" s="153" t="s">
        <v>50</v>
      </c>
      <c r="I679" s="157">
        <v>192</v>
      </c>
      <c r="J679" s="325"/>
      <c r="K679" s="160"/>
      <c r="L679" s="191"/>
    </row>
    <row r="680" spans="1:12" ht="18.75" customHeight="1" x14ac:dyDescent="0.2">
      <c r="A680" s="105">
        <f t="shared" si="76"/>
        <v>599</v>
      </c>
      <c r="B680" s="261" t="s">
        <v>1368</v>
      </c>
      <c r="C680" s="68">
        <v>0</v>
      </c>
      <c r="D680" s="140"/>
      <c r="E680" s="153">
        <f>C680*D680</f>
        <v>0</v>
      </c>
      <c r="F680" s="190" t="s">
        <v>57</v>
      </c>
      <c r="G680" s="597"/>
      <c r="H680" s="153"/>
      <c r="I680" s="157">
        <v>148</v>
      </c>
      <c r="J680" s="325"/>
      <c r="K680" s="160"/>
      <c r="L680" s="191"/>
    </row>
    <row r="681" spans="1:12" ht="18.75" customHeight="1" x14ac:dyDescent="0.2">
      <c r="A681" s="105">
        <f>A680+1</f>
        <v>600</v>
      </c>
      <c r="B681" s="261" t="s">
        <v>304</v>
      </c>
      <c r="C681" s="68">
        <v>35</v>
      </c>
      <c r="D681" s="140"/>
      <c r="E681" s="153">
        <f>C681*D681</f>
        <v>0</v>
      </c>
      <c r="F681" s="190" t="s">
        <v>57</v>
      </c>
      <c r="G681" s="139" t="s">
        <v>82</v>
      </c>
      <c r="H681" s="153" t="s">
        <v>83</v>
      </c>
      <c r="I681" s="157">
        <v>16</v>
      </c>
      <c r="J681" s="325"/>
      <c r="K681" s="158" t="s">
        <v>185</v>
      </c>
      <c r="L681" s="191"/>
    </row>
    <row r="682" spans="1:12" ht="18.75" customHeight="1" x14ac:dyDescent="0.2">
      <c r="A682" s="105">
        <f t="shared" si="76"/>
        <v>601</v>
      </c>
      <c r="B682" s="261" t="s">
        <v>607</v>
      </c>
      <c r="C682" s="382">
        <v>180</v>
      </c>
      <c r="D682" s="140"/>
      <c r="E682" s="153">
        <f>C682*D682</f>
        <v>0</v>
      </c>
      <c r="F682" s="190" t="s">
        <v>57</v>
      </c>
      <c r="G682" s="139" t="s">
        <v>335</v>
      </c>
      <c r="H682" s="153"/>
      <c r="I682" s="157">
        <v>140</v>
      </c>
      <c r="J682" s="325"/>
      <c r="K682" s="158" t="s">
        <v>608</v>
      </c>
      <c r="L682" s="191"/>
    </row>
    <row r="683" spans="1:12" ht="18.75" customHeight="1" thickBot="1" x14ac:dyDescent="0.25">
      <c r="A683" s="252"/>
      <c r="B683" s="23"/>
      <c r="C683" s="35"/>
      <c r="D683" s="221"/>
      <c r="E683" s="196"/>
      <c r="F683" s="197"/>
      <c r="G683" s="222"/>
      <c r="H683" s="196"/>
      <c r="I683" s="226"/>
      <c r="J683" s="334"/>
      <c r="K683" s="198"/>
      <c r="L683" s="191"/>
    </row>
    <row r="684" spans="1:12" ht="18.75" customHeight="1" thickTop="1" x14ac:dyDescent="0.2">
      <c r="A684" s="99"/>
      <c r="B684" s="1"/>
      <c r="C684" s="64"/>
      <c r="D684" s="152"/>
      <c r="E684" s="153"/>
      <c r="F684" s="176"/>
      <c r="G684" s="154"/>
      <c r="H684" s="153"/>
      <c r="I684" s="157"/>
      <c r="J684" s="325"/>
      <c r="K684" s="160"/>
      <c r="L684" s="191"/>
    </row>
    <row r="685" spans="1:12" ht="18.75" customHeight="1" x14ac:dyDescent="0.2">
      <c r="A685" s="99"/>
      <c r="B685" s="28" t="s">
        <v>14</v>
      </c>
      <c r="C685" s="64"/>
      <c r="D685" s="152"/>
      <c r="E685" s="153"/>
      <c r="F685" s="176"/>
      <c r="G685" s="154"/>
      <c r="H685" s="153"/>
      <c r="I685" s="157"/>
      <c r="J685" s="325"/>
      <c r="K685" s="160"/>
      <c r="L685" s="191"/>
    </row>
    <row r="686" spans="1:12" ht="18.75" customHeight="1" x14ac:dyDescent="0.2">
      <c r="A686" s="105">
        <f>A682+1</f>
        <v>602</v>
      </c>
      <c r="B686" s="261" t="s">
        <v>1672</v>
      </c>
      <c r="C686" s="64"/>
      <c r="D686" s="152"/>
      <c r="E686" s="153">
        <f t="shared" ref="E686:E696" si="77">C686*D686</f>
        <v>0</v>
      </c>
      <c r="F686" s="190" t="s">
        <v>57</v>
      </c>
      <c r="G686" s="407"/>
      <c r="H686" s="153"/>
      <c r="I686" s="157"/>
      <c r="J686" s="325"/>
      <c r="K686" s="160"/>
      <c r="L686" s="191"/>
    </row>
    <row r="687" spans="1:12" ht="18.75" customHeight="1" x14ac:dyDescent="0.2">
      <c r="A687" s="105">
        <f t="shared" ref="A687:A696" si="78">A686+1</f>
        <v>603</v>
      </c>
      <c r="B687" s="261" t="s">
        <v>350</v>
      </c>
      <c r="C687" s="64">
        <v>250</v>
      </c>
      <c r="D687" s="199"/>
      <c r="E687" s="153">
        <f t="shared" si="77"/>
        <v>0</v>
      </c>
      <c r="F687" s="190" t="s">
        <v>99</v>
      </c>
      <c r="G687" s="407"/>
      <c r="H687" s="153"/>
      <c r="I687" s="157">
        <v>212</v>
      </c>
      <c r="J687" s="325"/>
      <c r="K687" s="160" t="s">
        <v>351</v>
      </c>
      <c r="L687" s="191"/>
    </row>
    <row r="688" spans="1:12" ht="18.75" customHeight="1" x14ac:dyDescent="0.2">
      <c r="A688" s="105">
        <f>A687+1</f>
        <v>604</v>
      </c>
      <c r="B688" s="261" t="s">
        <v>1673</v>
      </c>
      <c r="C688" s="64"/>
      <c r="D688" s="199"/>
      <c r="E688" s="153">
        <f t="shared" si="77"/>
        <v>0</v>
      </c>
      <c r="F688" s="190" t="s">
        <v>99</v>
      </c>
      <c r="G688" s="227"/>
      <c r="H688" s="153"/>
      <c r="I688" s="157"/>
      <c r="J688" s="325"/>
      <c r="K688" s="160"/>
      <c r="L688" s="191"/>
    </row>
    <row r="689" spans="1:12" ht="18.75" customHeight="1" x14ac:dyDescent="0.2">
      <c r="A689" s="105">
        <f t="shared" si="78"/>
        <v>605</v>
      </c>
      <c r="B689" s="261" t="s">
        <v>15</v>
      </c>
      <c r="C689" s="64">
        <v>40</v>
      </c>
      <c r="D689" s="152"/>
      <c r="E689" s="153">
        <f t="shared" si="77"/>
        <v>0</v>
      </c>
      <c r="F689" s="176" t="s">
        <v>57</v>
      </c>
      <c r="G689" s="154" t="s">
        <v>84</v>
      </c>
      <c r="H689" s="153" t="s">
        <v>85</v>
      </c>
      <c r="I689" s="157">
        <v>24</v>
      </c>
      <c r="J689" s="325"/>
      <c r="K689" s="158" t="s">
        <v>186</v>
      </c>
      <c r="L689" s="191"/>
    </row>
    <row r="690" spans="1:12" ht="18.75" customHeight="1" x14ac:dyDescent="0.2">
      <c r="A690" s="105">
        <f t="shared" si="78"/>
        <v>606</v>
      </c>
      <c r="B690" s="261" t="s">
        <v>690</v>
      </c>
      <c r="C690" s="388">
        <v>150</v>
      </c>
      <c r="D690" s="152"/>
      <c r="E690" s="153">
        <f t="shared" si="77"/>
        <v>0</v>
      </c>
      <c r="F690" s="176" t="s">
        <v>99</v>
      </c>
      <c r="G690" s="154" t="s">
        <v>86</v>
      </c>
      <c r="H690" s="153" t="s">
        <v>50</v>
      </c>
      <c r="I690" s="157">
        <v>60</v>
      </c>
      <c r="J690" s="325"/>
      <c r="K690" s="158" t="s">
        <v>199</v>
      </c>
      <c r="L690" s="191"/>
    </row>
    <row r="691" spans="1:12" ht="18.75" customHeight="1" x14ac:dyDescent="0.2">
      <c r="A691" s="105">
        <f t="shared" si="78"/>
        <v>607</v>
      </c>
      <c r="B691" s="261" t="s">
        <v>1370</v>
      </c>
      <c r="C691" s="64">
        <v>0</v>
      </c>
      <c r="D691" s="152"/>
      <c r="E691" s="153">
        <f t="shared" si="77"/>
        <v>0</v>
      </c>
      <c r="F691" s="176" t="s">
        <v>99</v>
      </c>
      <c r="G691" s="154" t="s">
        <v>86</v>
      </c>
      <c r="H691" s="153" t="s">
        <v>50</v>
      </c>
      <c r="I691" s="157">
        <v>24</v>
      </c>
      <c r="J691" s="325"/>
      <c r="K691" s="158" t="s">
        <v>200</v>
      </c>
      <c r="L691" s="191"/>
    </row>
    <row r="692" spans="1:12" ht="18.75" customHeight="1" x14ac:dyDescent="0.2">
      <c r="A692" s="105">
        <f t="shared" si="78"/>
        <v>608</v>
      </c>
      <c r="B692" s="261" t="s">
        <v>1295</v>
      </c>
      <c r="C692" s="388">
        <v>50</v>
      </c>
      <c r="D692" s="152"/>
      <c r="E692" s="153">
        <f t="shared" si="77"/>
        <v>0</v>
      </c>
      <c r="F692" s="176" t="s">
        <v>99</v>
      </c>
      <c r="G692" s="154" t="s">
        <v>86</v>
      </c>
      <c r="H692" s="153" t="s">
        <v>50</v>
      </c>
      <c r="I692" s="157">
        <v>20</v>
      </c>
      <c r="J692" s="325"/>
      <c r="K692" s="158" t="s">
        <v>203</v>
      </c>
      <c r="L692" s="191"/>
    </row>
    <row r="693" spans="1:12" ht="18.75" customHeight="1" x14ac:dyDescent="0.2">
      <c r="A693" s="105">
        <f>A692+1</f>
        <v>609</v>
      </c>
      <c r="B693" s="261" t="s">
        <v>486</v>
      </c>
      <c r="C693" s="64">
        <v>50</v>
      </c>
      <c r="D693" s="152"/>
      <c r="E693" s="153">
        <f t="shared" si="77"/>
        <v>0</v>
      </c>
      <c r="F693" s="176" t="s">
        <v>99</v>
      </c>
      <c r="G693" s="154" t="s">
        <v>86</v>
      </c>
      <c r="H693" s="153" t="s">
        <v>50</v>
      </c>
      <c r="I693" s="157">
        <v>18</v>
      </c>
      <c r="J693" s="325"/>
      <c r="K693" s="158" t="s">
        <v>211</v>
      </c>
      <c r="L693" s="191"/>
    </row>
    <row r="694" spans="1:12" ht="18.75" customHeight="1" x14ac:dyDescent="0.2">
      <c r="A694" s="105">
        <f t="shared" si="78"/>
        <v>610</v>
      </c>
      <c r="B694" s="261" t="s">
        <v>1309</v>
      </c>
      <c r="C694" s="388">
        <v>40</v>
      </c>
      <c r="D694" s="152"/>
      <c r="E694" s="153">
        <f t="shared" si="77"/>
        <v>0</v>
      </c>
      <c r="F694" s="176" t="s">
        <v>57</v>
      </c>
      <c r="G694" s="154" t="s">
        <v>86</v>
      </c>
      <c r="H694" s="153" t="s">
        <v>50</v>
      </c>
      <c r="I694" s="157">
        <v>18</v>
      </c>
      <c r="J694" s="325"/>
      <c r="K694" s="158" t="s">
        <v>210</v>
      </c>
      <c r="L694" s="191"/>
    </row>
    <row r="695" spans="1:12" ht="18.75" customHeight="1" x14ac:dyDescent="0.2">
      <c r="A695" s="105">
        <f t="shared" si="78"/>
        <v>611</v>
      </c>
      <c r="B695" s="261" t="s">
        <v>605</v>
      </c>
      <c r="C695" s="388">
        <v>35</v>
      </c>
      <c r="D695" s="152"/>
      <c r="E695" s="153">
        <f t="shared" si="77"/>
        <v>0</v>
      </c>
      <c r="F695" s="176" t="s">
        <v>57</v>
      </c>
      <c r="G695" s="154" t="s">
        <v>86</v>
      </c>
      <c r="H695" s="153" t="s">
        <v>50</v>
      </c>
      <c r="I695" s="157">
        <v>16</v>
      </c>
      <c r="J695" s="325"/>
      <c r="K695" s="158" t="s">
        <v>328</v>
      </c>
      <c r="L695" s="191"/>
    </row>
    <row r="696" spans="1:12" ht="18.75" customHeight="1" x14ac:dyDescent="0.2">
      <c r="A696" s="105">
        <f t="shared" si="78"/>
        <v>612</v>
      </c>
      <c r="B696" s="261" t="s">
        <v>1544</v>
      </c>
      <c r="C696" s="64">
        <v>100</v>
      </c>
      <c r="D696" s="152"/>
      <c r="E696" s="153">
        <f t="shared" si="77"/>
        <v>0</v>
      </c>
      <c r="F696" s="176" t="s">
        <v>99</v>
      </c>
      <c r="G696" s="154" t="s">
        <v>783</v>
      </c>
      <c r="H696" s="153" t="s">
        <v>50</v>
      </c>
      <c r="I696" s="157">
        <v>84</v>
      </c>
      <c r="J696" s="325"/>
      <c r="K696" s="158" t="s">
        <v>784</v>
      </c>
      <c r="L696" s="191"/>
    </row>
    <row r="697" spans="1:12" ht="18.75" customHeight="1" thickBot="1" x14ac:dyDescent="0.25">
      <c r="A697" s="103"/>
      <c r="B697" s="23"/>
      <c r="C697" s="35"/>
      <c r="D697" s="221"/>
      <c r="E697" s="196"/>
      <c r="F697" s="197"/>
      <c r="G697" s="222"/>
      <c r="H697" s="196"/>
      <c r="I697" s="226"/>
      <c r="J697" s="334"/>
      <c r="K697" s="198"/>
      <c r="L697" s="191"/>
    </row>
    <row r="698" spans="1:12" ht="18.75" customHeight="1" thickTop="1" x14ac:dyDescent="0.2">
      <c r="A698" s="99"/>
      <c r="B698" s="1"/>
      <c r="C698" s="64"/>
      <c r="D698" s="152"/>
      <c r="E698" s="153"/>
      <c r="F698" s="176"/>
      <c r="G698" s="154"/>
      <c r="H698" s="153"/>
      <c r="I698" s="157"/>
      <c r="J698" s="325"/>
      <c r="K698" s="160"/>
      <c r="L698" s="191"/>
    </row>
    <row r="699" spans="1:12" ht="18.75" customHeight="1" x14ac:dyDescent="0.2">
      <c r="A699" s="132"/>
      <c r="B699" s="263" t="s">
        <v>441</v>
      </c>
      <c r="C699" s="68"/>
      <c r="D699" s="140"/>
      <c r="E699" s="139"/>
      <c r="F699" s="149"/>
      <c r="G699" s="139"/>
      <c r="H699" s="139"/>
      <c r="I699" s="406"/>
      <c r="J699" s="323"/>
      <c r="K699" s="406"/>
      <c r="L699" s="191"/>
    </row>
    <row r="700" spans="1:12" ht="24" x14ac:dyDescent="0.2">
      <c r="A700" s="130">
        <f>A696+1</f>
        <v>613</v>
      </c>
      <c r="B700" s="261" t="s">
        <v>1371</v>
      </c>
      <c r="C700" s="68">
        <v>6000</v>
      </c>
      <c r="D700" s="140"/>
      <c r="E700" s="139"/>
      <c r="F700" s="149" t="s">
        <v>1164</v>
      </c>
      <c r="G700" s="139" t="s">
        <v>443</v>
      </c>
      <c r="H700" s="139"/>
      <c r="I700" s="406"/>
      <c r="J700" s="323"/>
      <c r="K700" s="406"/>
      <c r="L700" s="191"/>
    </row>
    <row r="701" spans="1:12" ht="18.75" customHeight="1" x14ac:dyDescent="0.2">
      <c r="A701" s="130"/>
      <c r="B701" s="410" t="s">
        <v>946</v>
      </c>
      <c r="C701" s="68"/>
      <c r="D701" s="140"/>
      <c r="E701" s="139"/>
      <c r="F701" s="149"/>
      <c r="G701" s="139"/>
      <c r="H701" s="139"/>
      <c r="I701" s="406"/>
      <c r="J701" s="323"/>
      <c r="K701" s="164"/>
      <c r="L701" s="191"/>
    </row>
    <row r="702" spans="1:12" ht="18.75" customHeight="1" x14ac:dyDescent="0.2">
      <c r="A702" s="130">
        <f>A696+1</f>
        <v>613</v>
      </c>
      <c r="B702" s="320" t="s">
        <v>1654</v>
      </c>
      <c r="C702" s="68">
        <v>336</v>
      </c>
      <c r="D702" s="140"/>
      <c r="E702" s="139"/>
      <c r="F702" s="149"/>
      <c r="G702" s="139"/>
      <c r="H702" s="139"/>
      <c r="I702" s="406"/>
      <c r="J702" s="323"/>
      <c r="K702" s="164"/>
      <c r="L702" s="191"/>
    </row>
    <row r="703" spans="1:12" ht="18.75" customHeight="1" thickBot="1" x14ac:dyDescent="0.25">
      <c r="A703" s="409">
        <f>A702+1</f>
        <v>614</v>
      </c>
      <c r="B703" s="411" t="s">
        <v>1655</v>
      </c>
      <c r="C703" s="412">
        <v>336</v>
      </c>
      <c r="D703" s="229"/>
      <c r="E703" s="209"/>
      <c r="F703" s="230"/>
      <c r="G703" s="210"/>
      <c r="H703" s="209"/>
      <c r="I703" s="211"/>
      <c r="J703" s="342"/>
      <c r="K703" s="212"/>
      <c r="L703" s="191"/>
    </row>
    <row r="704" spans="1:12" ht="18.75" customHeight="1" thickTop="1" x14ac:dyDescent="0.2">
      <c r="A704" s="99"/>
      <c r="B704" s="1"/>
      <c r="C704" s="64"/>
      <c r="D704" s="152"/>
      <c r="E704" s="153"/>
      <c r="F704" s="176"/>
      <c r="G704" s="154"/>
      <c r="H704" s="153"/>
      <c r="I704" s="157"/>
      <c r="J704" s="325"/>
      <c r="K704" s="160"/>
      <c r="L704" s="191"/>
    </row>
    <row r="705" spans="1:12" ht="18.75" customHeight="1" x14ac:dyDescent="0.2">
      <c r="A705" s="99"/>
      <c r="B705" s="28" t="s">
        <v>438</v>
      </c>
      <c r="C705" s="64"/>
      <c r="D705" s="152"/>
      <c r="E705" s="153"/>
      <c r="F705" s="176"/>
      <c r="G705" s="154"/>
      <c r="H705" s="153"/>
      <c r="I705" s="157"/>
      <c r="J705" s="325"/>
      <c r="K705" s="160"/>
      <c r="L705" s="191"/>
    </row>
    <row r="706" spans="1:12" ht="18.75" customHeight="1" x14ac:dyDescent="0.2">
      <c r="A706" s="105">
        <f>A703+1</f>
        <v>615</v>
      </c>
      <c r="B706" s="261" t="s">
        <v>1597</v>
      </c>
      <c r="C706" s="64"/>
      <c r="D706" s="152"/>
      <c r="E706" s="153">
        <f>C706*D706</f>
        <v>0</v>
      </c>
      <c r="F706" s="190" t="s">
        <v>99</v>
      </c>
      <c r="G706" s="203" t="s">
        <v>439</v>
      </c>
      <c r="H706" s="153"/>
      <c r="I706" s="157">
        <v>320</v>
      </c>
      <c r="J706" s="325"/>
      <c r="K706" s="160" t="s">
        <v>440</v>
      </c>
      <c r="L706" s="191"/>
    </row>
    <row r="707" spans="1:12" ht="24.75" x14ac:dyDescent="0.2">
      <c r="A707" s="105">
        <f>A706+1</f>
        <v>616</v>
      </c>
      <c r="B707" s="261" t="s">
        <v>1372</v>
      </c>
      <c r="C707" s="64">
        <v>0</v>
      </c>
      <c r="D707" s="152"/>
      <c r="E707" s="153">
        <f>C707*D707</f>
        <v>0</v>
      </c>
      <c r="F707" s="190" t="s">
        <v>57</v>
      </c>
      <c r="G707" s="154" t="s">
        <v>452</v>
      </c>
      <c r="H707" s="153"/>
      <c r="I707" s="157">
        <v>152</v>
      </c>
      <c r="J707" s="325"/>
      <c r="K707" s="160" t="s">
        <v>454</v>
      </c>
      <c r="L707" s="191"/>
    </row>
    <row r="708" spans="1:12" ht="18.75" customHeight="1" x14ac:dyDescent="0.2">
      <c r="A708" s="105">
        <f>A707+1</f>
        <v>617</v>
      </c>
      <c r="B708" s="261" t="s">
        <v>1293</v>
      </c>
      <c r="C708" s="64">
        <v>269</v>
      </c>
      <c r="D708" s="152"/>
      <c r="E708" s="153">
        <f>C708*D708</f>
        <v>0</v>
      </c>
      <c r="F708" s="190" t="s">
        <v>99</v>
      </c>
      <c r="G708" s="154" t="s">
        <v>452</v>
      </c>
      <c r="H708" s="153"/>
      <c r="I708" s="157">
        <v>162</v>
      </c>
      <c r="J708" s="325"/>
      <c r="K708" s="160" t="s">
        <v>453</v>
      </c>
      <c r="L708" s="191"/>
    </row>
    <row r="709" spans="1:12" ht="18.75" customHeight="1" thickBot="1" x14ac:dyDescent="0.25">
      <c r="A709" s="103"/>
      <c r="B709" s="23"/>
      <c r="C709" s="35"/>
      <c r="D709" s="221"/>
      <c r="E709" s="196"/>
      <c r="F709" s="197"/>
      <c r="G709" s="222"/>
      <c r="H709" s="196"/>
      <c r="I709" s="226"/>
      <c r="J709" s="334"/>
      <c r="K709" s="198"/>
      <c r="L709" s="191"/>
    </row>
    <row r="710" spans="1:12" ht="18.75" customHeight="1" thickTop="1" x14ac:dyDescent="0.2">
      <c r="A710" s="99"/>
      <c r="B710" s="1"/>
      <c r="C710" s="64"/>
      <c r="D710" s="152"/>
      <c r="E710" s="153"/>
      <c r="F710" s="176"/>
      <c r="G710" s="154"/>
      <c r="H710" s="153"/>
      <c r="I710" s="157"/>
      <c r="J710" s="325"/>
      <c r="K710" s="160"/>
      <c r="L710" s="191"/>
    </row>
    <row r="711" spans="1:12" ht="18.75" customHeight="1" x14ac:dyDescent="0.2">
      <c r="A711" s="99"/>
      <c r="B711" s="28" t="s">
        <v>16</v>
      </c>
      <c r="C711" s="64"/>
      <c r="D711" s="152"/>
      <c r="E711" s="153"/>
      <c r="F711" s="176"/>
      <c r="G711" s="154"/>
      <c r="H711" s="153"/>
      <c r="I711" s="157"/>
      <c r="J711" s="325"/>
      <c r="K711" s="160"/>
      <c r="L711" s="191"/>
    </row>
    <row r="712" spans="1:12" ht="18.75" customHeight="1" x14ac:dyDescent="0.2">
      <c r="A712" s="110">
        <f>A708+1</f>
        <v>618</v>
      </c>
      <c r="B712" s="261" t="s">
        <v>427</v>
      </c>
      <c r="C712" s="68">
        <v>200</v>
      </c>
      <c r="D712" s="140"/>
      <c r="E712" s="139">
        <f t="shared" ref="E712:E722" si="79">C712*D712</f>
        <v>0</v>
      </c>
      <c r="F712" s="149" t="s">
        <v>57</v>
      </c>
      <c r="G712" s="139"/>
      <c r="H712" s="139"/>
      <c r="I712" s="143">
        <v>600</v>
      </c>
      <c r="J712" s="323"/>
      <c r="K712" s="163"/>
      <c r="L712" s="191"/>
    </row>
    <row r="713" spans="1:12" ht="18.75" customHeight="1" x14ac:dyDescent="0.2">
      <c r="A713" s="110">
        <f t="shared" ref="A713:A726" si="80">A712+1</f>
        <v>619</v>
      </c>
      <c r="B713" s="261" t="s">
        <v>476</v>
      </c>
      <c r="C713" s="68">
        <v>200</v>
      </c>
      <c r="D713" s="140"/>
      <c r="E713" s="139">
        <f t="shared" si="79"/>
        <v>0</v>
      </c>
      <c r="F713" s="149" t="s">
        <v>57</v>
      </c>
      <c r="G713" s="139"/>
      <c r="H713" s="139"/>
      <c r="I713" s="143">
        <v>600</v>
      </c>
      <c r="J713" s="323"/>
      <c r="K713" s="163"/>
      <c r="L713" s="191"/>
    </row>
    <row r="714" spans="1:12" ht="18.75" customHeight="1" x14ac:dyDescent="0.2">
      <c r="A714" s="110">
        <f t="shared" si="80"/>
        <v>620</v>
      </c>
      <c r="B714" s="261" t="s">
        <v>671</v>
      </c>
      <c r="C714" s="68">
        <v>200</v>
      </c>
      <c r="D714" s="140"/>
      <c r="E714" s="139">
        <f t="shared" si="79"/>
        <v>0</v>
      </c>
      <c r="F714" s="149" t="s">
        <v>57</v>
      </c>
      <c r="G714" s="139"/>
      <c r="H714" s="139"/>
      <c r="I714" s="143">
        <v>600</v>
      </c>
      <c r="J714" s="323"/>
      <c r="K714" s="163"/>
      <c r="L714" s="191"/>
    </row>
    <row r="715" spans="1:12" ht="18.75" customHeight="1" x14ac:dyDescent="0.2">
      <c r="A715" s="110">
        <f t="shared" si="80"/>
        <v>621</v>
      </c>
      <c r="B715" s="261" t="s">
        <v>672</v>
      </c>
      <c r="C715" s="68">
        <v>200</v>
      </c>
      <c r="D715" s="140"/>
      <c r="E715" s="139">
        <f t="shared" si="79"/>
        <v>0</v>
      </c>
      <c r="F715" s="149" t="s">
        <v>57</v>
      </c>
      <c r="G715" s="139"/>
      <c r="H715" s="139"/>
      <c r="I715" s="143">
        <v>600</v>
      </c>
      <c r="J715" s="323"/>
      <c r="K715" s="163"/>
      <c r="L715" s="191"/>
    </row>
    <row r="716" spans="1:12" ht="18.75" customHeight="1" x14ac:dyDescent="0.2">
      <c r="A716" s="110">
        <f t="shared" si="80"/>
        <v>622</v>
      </c>
      <c r="B716" s="261" t="s">
        <v>879</v>
      </c>
      <c r="C716" s="68">
        <v>200</v>
      </c>
      <c r="D716" s="140"/>
      <c r="E716" s="139">
        <f t="shared" si="79"/>
        <v>0</v>
      </c>
      <c r="F716" s="149" t="s">
        <v>57</v>
      </c>
      <c r="G716" s="139"/>
      <c r="H716" s="139"/>
      <c r="I716" s="143">
        <v>600</v>
      </c>
      <c r="J716" s="323"/>
      <c r="K716" s="163"/>
      <c r="L716" s="191"/>
    </row>
    <row r="717" spans="1:12" ht="18.75" customHeight="1" x14ac:dyDescent="0.2">
      <c r="A717" s="110">
        <f t="shared" si="80"/>
        <v>623</v>
      </c>
      <c r="B717" s="261" t="s">
        <v>880</v>
      </c>
      <c r="C717" s="68">
        <v>200</v>
      </c>
      <c r="D717" s="140"/>
      <c r="E717" s="139">
        <f t="shared" si="79"/>
        <v>0</v>
      </c>
      <c r="F717" s="149" t="s">
        <v>57</v>
      </c>
      <c r="G717" s="139"/>
      <c r="H717" s="139"/>
      <c r="I717" s="143">
        <v>600</v>
      </c>
      <c r="J717" s="323"/>
      <c r="K717" s="163"/>
      <c r="L717" s="191"/>
    </row>
    <row r="718" spans="1:12" ht="18.75" customHeight="1" x14ac:dyDescent="0.2">
      <c r="A718" s="110">
        <f t="shared" si="80"/>
        <v>624</v>
      </c>
      <c r="B718" s="261" t="s">
        <v>881</v>
      </c>
      <c r="C718" s="68">
        <v>200</v>
      </c>
      <c r="D718" s="140"/>
      <c r="E718" s="139">
        <f t="shared" si="79"/>
        <v>0</v>
      </c>
      <c r="F718" s="149" t="s">
        <v>57</v>
      </c>
      <c r="G718" s="139"/>
      <c r="H718" s="139"/>
      <c r="I718" s="143">
        <v>600</v>
      </c>
      <c r="J718" s="323"/>
      <c r="K718" s="163"/>
      <c r="L718" s="191"/>
    </row>
    <row r="719" spans="1:12" ht="18.75" customHeight="1" x14ac:dyDescent="0.2">
      <c r="A719" s="110">
        <f t="shared" si="80"/>
        <v>625</v>
      </c>
      <c r="B719" s="261" t="s">
        <v>882</v>
      </c>
      <c r="C719" s="68">
        <v>350</v>
      </c>
      <c r="D719" s="140"/>
      <c r="E719" s="139">
        <f t="shared" si="79"/>
        <v>0</v>
      </c>
      <c r="F719" s="149" t="s">
        <v>57</v>
      </c>
      <c r="G719" s="139"/>
      <c r="H719" s="139"/>
      <c r="I719" s="143">
        <v>600</v>
      </c>
      <c r="J719" s="323"/>
      <c r="K719" s="163"/>
      <c r="L719" s="191"/>
    </row>
    <row r="720" spans="1:12" ht="18.75" customHeight="1" x14ac:dyDescent="0.2">
      <c r="A720" s="110">
        <f t="shared" si="80"/>
        <v>626</v>
      </c>
      <c r="B720" s="261" t="s">
        <v>962</v>
      </c>
      <c r="C720" s="68">
        <v>350</v>
      </c>
      <c r="D720" s="140"/>
      <c r="E720" s="139">
        <f t="shared" si="79"/>
        <v>0</v>
      </c>
      <c r="F720" s="149" t="s">
        <v>57</v>
      </c>
      <c r="G720" s="139"/>
      <c r="H720" s="139"/>
      <c r="I720" s="143">
        <v>600</v>
      </c>
      <c r="J720" s="323"/>
      <c r="K720" s="163"/>
      <c r="L720" s="191"/>
    </row>
    <row r="721" spans="1:12" ht="18.75" customHeight="1" x14ac:dyDescent="0.2">
      <c r="A721" s="130">
        <f t="shared" si="80"/>
        <v>627</v>
      </c>
      <c r="B721" s="261" t="s">
        <v>1430</v>
      </c>
      <c r="C721" s="68">
        <v>350</v>
      </c>
      <c r="D721" s="140"/>
      <c r="E721" s="139">
        <f t="shared" si="79"/>
        <v>0</v>
      </c>
      <c r="F721" s="149" t="s">
        <v>57</v>
      </c>
      <c r="G721" s="139"/>
      <c r="H721" s="139"/>
      <c r="I721" s="406">
        <v>600</v>
      </c>
      <c r="J721" s="323"/>
      <c r="K721" s="406"/>
      <c r="L721" s="191"/>
    </row>
    <row r="722" spans="1:12" ht="18.75" customHeight="1" x14ac:dyDescent="0.2">
      <c r="A722" s="130">
        <f t="shared" si="80"/>
        <v>628</v>
      </c>
      <c r="B722" s="261" t="s">
        <v>1545</v>
      </c>
      <c r="C722" s="68">
        <v>350</v>
      </c>
      <c r="D722" s="140"/>
      <c r="E722" s="139">
        <f t="shared" si="79"/>
        <v>0</v>
      </c>
      <c r="F722" s="149" t="s">
        <v>57</v>
      </c>
      <c r="G722" s="139"/>
      <c r="H722" s="139"/>
      <c r="I722" s="406">
        <v>600</v>
      </c>
      <c r="J722" s="323"/>
      <c r="K722" s="406"/>
      <c r="L722" s="191"/>
    </row>
    <row r="723" spans="1:12" ht="18.75" customHeight="1" x14ac:dyDescent="0.2">
      <c r="A723" s="130">
        <f t="shared" si="80"/>
        <v>629</v>
      </c>
      <c r="B723" s="261" t="s">
        <v>1429</v>
      </c>
      <c r="C723" s="68">
        <v>350</v>
      </c>
      <c r="D723" s="140"/>
      <c r="E723" s="139">
        <f t="shared" ref="E723:E726" si="81">C723*D723</f>
        <v>0</v>
      </c>
      <c r="F723" s="149" t="s">
        <v>57</v>
      </c>
      <c r="G723" s="139"/>
      <c r="H723" s="139"/>
      <c r="I723" s="406">
        <v>600</v>
      </c>
      <c r="J723" s="323"/>
      <c r="K723" s="406"/>
      <c r="L723" s="191"/>
    </row>
    <row r="724" spans="1:12" ht="18.75" customHeight="1" x14ac:dyDescent="0.2">
      <c r="A724" s="130">
        <f t="shared" si="80"/>
        <v>630</v>
      </c>
      <c r="B724" s="261" t="s">
        <v>1674</v>
      </c>
      <c r="C724" s="68">
        <v>350</v>
      </c>
      <c r="D724" s="140"/>
      <c r="E724" s="139">
        <f t="shared" ref="E724:E725" si="82">C724*D724</f>
        <v>0</v>
      </c>
      <c r="F724" s="149" t="s">
        <v>57</v>
      </c>
      <c r="G724" s="139"/>
      <c r="H724" s="139"/>
      <c r="I724" s="406">
        <v>600</v>
      </c>
      <c r="J724" s="323"/>
      <c r="K724" s="406"/>
      <c r="L724" s="191"/>
    </row>
    <row r="725" spans="1:12" ht="18.75" customHeight="1" thickBot="1" x14ac:dyDescent="0.25">
      <c r="A725" s="130">
        <f t="shared" si="80"/>
        <v>631</v>
      </c>
      <c r="B725" s="355" t="s">
        <v>1675</v>
      </c>
      <c r="C725" s="24">
        <v>350</v>
      </c>
      <c r="D725" s="221"/>
      <c r="E725" s="222">
        <f t="shared" si="82"/>
        <v>0</v>
      </c>
      <c r="F725" s="197" t="s">
        <v>57</v>
      </c>
      <c r="G725" s="222"/>
      <c r="H725" s="196"/>
      <c r="I725" s="226">
        <v>600</v>
      </c>
      <c r="J725" s="325"/>
      <c r="K725" s="180"/>
      <c r="L725" s="191"/>
    </row>
    <row r="726" spans="1:12" ht="18.75" customHeight="1" thickTop="1" thickBot="1" x14ac:dyDescent="0.25">
      <c r="A726" s="130">
        <f t="shared" si="80"/>
        <v>632</v>
      </c>
      <c r="B726" s="355" t="s">
        <v>1675</v>
      </c>
      <c r="C726" s="24">
        <v>350</v>
      </c>
      <c r="D726" s="221"/>
      <c r="E726" s="222">
        <f t="shared" si="81"/>
        <v>0</v>
      </c>
      <c r="F726" s="197" t="s">
        <v>57</v>
      </c>
      <c r="G726" s="222"/>
      <c r="H726" s="196"/>
      <c r="I726" s="226">
        <v>600</v>
      </c>
      <c r="J726" s="334"/>
      <c r="K726" s="198"/>
      <c r="L726" s="191"/>
    </row>
    <row r="727" spans="1:12" ht="18.75" customHeight="1" thickTop="1" x14ac:dyDescent="0.2">
      <c r="A727" s="99"/>
      <c r="B727" s="1"/>
      <c r="C727" s="64"/>
      <c r="D727" s="152"/>
      <c r="E727" s="153"/>
      <c r="F727" s="176"/>
      <c r="G727" s="154"/>
      <c r="H727" s="153"/>
      <c r="I727" s="157"/>
      <c r="J727" s="325"/>
      <c r="K727" s="160"/>
      <c r="L727" s="191"/>
    </row>
    <row r="728" spans="1:12" ht="18.75" customHeight="1" x14ac:dyDescent="0.2">
      <c r="A728" s="99"/>
      <c r="B728" s="36" t="s">
        <v>106</v>
      </c>
      <c r="C728" s="64"/>
      <c r="D728" s="152"/>
      <c r="E728" s="153"/>
      <c r="F728" s="176"/>
      <c r="G728" s="154"/>
      <c r="H728" s="153"/>
      <c r="I728" s="157">
        <v>500</v>
      </c>
      <c r="J728" s="325"/>
      <c r="K728" s="160"/>
      <c r="L728" s="191"/>
    </row>
    <row r="729" spans="1:12" ht="18.75" customHeight="1" x14ac:dyDescent="0.2">
      <c r="A729" s="99">
        <f>A726+1</f>
        <v>633</v>
      </c>
      <c r="B729" s="261" t="s">
        <v>146</v>
      </c>
      <c r="C729" s="64">
        <v>200</v>
      </c>
      <c r="D729" s="152"/>
      <c r="E729" s="153">
        <f>+C729*D729</f>
        <v>0</v>
      </c>
      <c r="F729" s="176" t="s">
        <v>57</v>
      </c>
      <c r="G729" s="154"/>
      <c r="H729" s="153"/>
      <c r="I729" s="157">
        <v>500</v>
      </c>
      <c r="J729" s="325"/>
      <c r="K729" s="160"/>
      <c r="L729" s="191"/>
    </row>
    <row r="730" spans="1:12" ht="18.75" customHeight="1" x14ac:dyDescent="0.2">
      <c r="A730" s="99">
        <f t="shared" ref="A730:A740" si="83">A729+1</f>
        <v>634</v>
      </c>
      <c r="B730" s="261" t="s">
        <v>673</v>
      </c>
      <c r="C730" s="64">
        <v>200</v>
      </c>
      <c r="D730" s="152"/>
      <c r="E730" s="153">
        <f t="shared" ref="E730:E739" si="84">+C730*D730</f>
        <v>0</v>
      </c>
      <c r="F730" s="176" t="s">
        <v>57</v>
      </c>
      <c r="G730" s="154"/>
      <c r="H730" s="153"/>
      <c r="I730" s="157">
        <v>500</v>
      </c>
      <c r="J730" s="325"/>
      <c r="K730" s="160"/>
      <c r="L730" s="191"/>
    </row>
    <row r="731" spans="1:12" ht="18.75" customHeight="1" x14ac:dyDescent="0.2">
      <c r="A731" s="99">
        <f t="shared" si="83"/>
        <v>635</v>
      </c>
      <c r="B731" s="261" t="s">
        <v>873</v>
      </c>
      <c r="C731" s="64">
        <v>200</v>
      </c>
      <c r="D731" s="152"/>
      <c r="E731" s="153">
        <f t="shared" si="84"/>
        <v>0</v>
      </c>
      <c r="F731" s="176" t="s">
        <v>57</v>
      </c>
      <c r="G731" s="154"/>
      <c r="H731" s="153"/>
      <c r="I731" s="157">
        <v>500</v>
      </c>
      <c r="J731" s="325"/>
      <c r="K731" s="160"/>
      <c r="L731" s="191"/>
    </row>
    <row r="732" spans="1:12" ht="18.75" customHeight="1" x14ac:dyDescent="0.2">
      <c r="A732" s="99">
        <f t="shared" si="83"/>
        <v>636</v>
      </c>
      <c r="B732" s="261" t="s">
        <v>874</v>
      </c>
      <c r="C732" s="64">
        <v>200</v>
      </c>
      <c r="D732" s="152"/>
      <c r="E732" s="153">
        <f t="shared" si="84"/>
        <v>0</v>
      </c>
      <c r="F732" s="176" t="s">
        <v>57</v>
      </c>
      <c r="G732" s="154"/>
      <c r="H732" s="153"/>
      <c r="I732" s="157">
        <v>500</v>
      </c>
      <c r="J732" s="325"/>
      <c r="K732" s="160"/>
      <c r="L732" s="191"/>
    </row>
    <row r="733" spans="1:12" ht="18.75" customHeight="1" x14ac:dyDescent="0.2">
      <c r="A733" s="99">
        <f t="shared" si="83"/>
        <v>637</v>
      </c>
      <c r="B733" s="261" t="s">
        <v>875</v>
      </c>
      <c r="C733" s="64">
        <v>400</v>
      </c>
      <c r="D733" s="152"/>
      <c r="E733" s="153">
        <f t="shared" si="84"/>
        <v>0</v>
      </c>
      <c r="F733" s="176" t="s">
        <v>57</v>
      </c>
      <c r="G733" s="154"/>
      <c r="H733" s="153"/>
      <c r="I733" s="157">
        <v>500</v>
      </c>
      <c r="J733" s="325"/>
      <c r="K733" s="160"/>
      <c r="L733" s="191"/>
    </row>
    <row r="734" spans="1:12" ht="18.75" customHeight="1" x14ac:dyDescent="0.2">
      <c r="A734" s="99">
        <f t="shared" si="83"/>
        <v>638</v>
      </c>
      <c r="B734" s="261" t="s">
        <v>931</v>
      </c>
      <c r="C734" s="64">
        <v>400</v>
      </c>
      <c r="D734" s="152"/>
      <c r="E734" s="153">
        <f t="shared" si="84"/>
        <v>0</v>
      </c>
      <c r="F734" s="176" t="s">
        <v>57</v>
      </c>
      <c r="G734" s="154"/>
      <c r="H734" s="153"/>
      <c r="I734" s="157">
        <v>500</v>
      </c>
      <c r="J734" s="325"/>
      <c r="K734" s="160"/>
      <c r="L734" s="191"/>
    </row>
    <row r="735" spans="1:12" ht="18.75" customHeight="1" x14ac:dyDescent="0.2">
      <c r="A735" s="99">
        <f t="shared" si="83"/>
        <v>639</v>
      </c>
      <c r="B735" s="261" t="s">
        <v>1018</v>
      </c>
      <c r="C735" s="64">
        <v>400</v>
      </c>
      <c r="D735" s="152"/>
      <c r="E735" s="153">
        <f t="shared" si="84"/>
        <v>0</v>
      </c>
      <c r="F735" s="176" t="s">
        <v>57</v>
      </c>
      <c r="G735" s="154"/>
      <c r="H735" s="153"/>
      <c r="I735" s="157">
        <v>500</v>
      </c>
      <c r="J735" s="325"/>
      <c r="K735" s="160"/>
      <c r="L735" s="191"/>
    </row>
    <row r="736" spans="1:12" ht="18.75" customHeight="1" x14ac:dyDescent="0.2">
      <c r="A736" s="99">
        <f t="shared" si="83"/>
        <v>640</v>
      </c>
      <c r="B736" s="261" t="s">
        <v>1175</v>
      </c>
      <c r="C736" s="64">
        <v>400</v>
      </c>
      <c r="D736" s="152"/>
      <c r="E736" s="153">
        <f t="shared" si="84"/>
        <v>0</v>
      </c>
      <c r="F736" s="176" t="s">
        <v>57</v>
      </c>
      <c r="G736" s="154"/>
      <c r="H736" s="153"/>
      <c r="I736" s="157">
        <v>500</v>
      </c>
      <c r="J736" s="325"/>
      <c r="K736" s="160"/>
      <c r="L736" s="191"/>
    </row>
    <row r="737" spans="1:12" ht="18.75" customHeight="1" x14ac:dyDescent="0.2">
      <c r="A737" s="99">
        <f t="shared" si="83"/>
        <v>641</v>
      </c>
      <c r="B737" s="298" t="s">
        <v>1287</v>
      </c>
      <c r="C737" s="64">
        <v>400</v>
      </c>
      <c r="D737" s="152"/>
      <c r="E737" s="254">
        <f t="shared" si="84"/>
        <v>0</v>
      </c>
      <c r="F737" s="176" t="s">
        <v>57</v>
      </c>
      <c r="G737" s="256"/>
      <c r="H737" s="254"/>
      <c r="I737" s="157">
        <v>500</v>
      </c>
      <c r="J737" s="325"/>
      <c r="K737" s="255"/>
      <c r="L737" s="191"/>
    </row>
    <row r="738" spans="1:12" ht="18.75" customHeight="1" x14ac:dyDescent="0.2">
      <c r="A738" s="132">
        <f t="shared" si="83"/>
        <v>642</v>
      </c>
      <c r="B738" s="261" t="s">
        <v>1431</v>
      </c>
      <c r="C738" s="68">
        <v>400</v>
      </c>
      <c r="D738" s="140"/>
      <c r="E738" s="139">
        <f t="shared" si="84"/>
        <v>0</v>
      </c>
      <c r="F738" s="149" t="s">
        <v>57</v>
      </c>
      <c r="G738" s="139"/>
      <c r="H738" s="139"/>
      <c r="I738" s="406">
        <v>500</v>
      </c>
      <c r="J738" s="323"/>
      <c r="K738" s="368"/>
      <c r="L738" s="191"/>
    </row>
    <row r="739" spans="1:12" ht="18.75" customHeight="1" x14ac:dyDescent="0.2">
      <c r="A739" s="99">
        <f t="shared" si="83"/>
        <v>643</v>
      </c>
      <c r="B739" s="261" t="s">
        <v>1650</v>
      </c>
      <c r="C739" s="68">
        <v>400</v>
      </c>
      <c r="D739" s="152"/>
      <c r="E739" s="432">
        <f t="shared" si="84"/>
        <v>0</v>
      </c>
      <c r="F739" s="149" t="s">
        <v>57</v>
      </c>
      <c r="G739" s="433"/>
      <c r="H739" s="435"/>
      <c r="I739" s="434">
        <v>500</v>
      </c>
      <c r="J739" s="325"/>
      <c r="K739" s="368"/>
      <c r="L739" s="191"/>
    </row>
    <row r="740" spans="1:12" ht="18.75" customHeight="1" thickBot="1" x14ac:dyDescent="0.25">
      <c r="A740" s="132">
        <f t="shared" si="83"/>
        <v>644</v>
      </c>
      <c r="B740" s="355" t="s">
        <v>1834</v>
      </c>
      <c r="C740" s="35">
        <v>400</v>
      </c>
      <c r="D740" s="221"/>
      <c r="E740" s="196">
        <f t="shared" ref="E740" si="85">+C740*D740</f>
        <v>0</v>
      </c>
      <c r="F740" s="197" t="s">
        <v>57</v>
      </c>
      <c r="G740" s="222"/>
      <c r="H740" s="196"/>
      <c r="I740" s="226">
        <v>500</v>
      </c>
      <c r="J740" s="334"/>
      <c r="K740" s="198"/>
      <c r="L740" s="191"/>
    </row>
    <row r="741" spans="1:12" ht="18.75" customHeight="1" thickTop="1" x14ac:dyDescent="0.2">
      <c r="A741" s="99"/>
      <c r="B741" s="120"/>
      <c r="C741" s="64"/>
      <c r="D741" s="152"/>
      <c r="E741" s="153"/>
      <c r="F741" s="176"/>
      <c r="G741" s="154"/>
      <c r="H741" s="153"/>
      <c r="I741" s="157"/>
      <c r="J741" s="325"/>
      <c r="K741" s="160"/>
      <c r="L741" s="191"/>
    </row>
    <row r="742" spans="1:12" ht="18.75" customHeight="1" x14ac:dyDescent="0.2">
      <c r="A742" s="99"/>
      <c r="B742" s="1"/>
      <c r="C742" s="64"/>
      <c r="D742" s="152"/>
      <c r="E742" s="153"/>
      <c r="F742" s="176"/>
      <c r="G742" s="154"/>
      <c r="H742" s="153"/>
      <c r="I742" s="157"/>
      <c r="J742" s="325"/>
      <c r="K742" s="160"/>
      <c r="L742" s="191"/>
    </row>
    <row r="743" spans="1:12" ht="18.75" customHeight="1" x14ac:dyDescent="0.2">
      <c r="A743" s="99"/>
      <c r="B743" s="36" t="s">
        <v>107</v>
      </c>
      <c r="C743" s="64"/>
      <c r="D743" s="152"/>
      <c r="E743" s="153"/>
      <c r="F743" s="176"/>
      <c r="G743" s="154"/>
      <c r="H743" s="153"/>
      <c r="I743" s="157"/>
      <c r="J743" s="325"/>
      <c r="K743" s="160"/>
      <c r="L743" s="191"/>
    </row>
    <row r="744" spans="1:12" ht="18.75" customHeight="1" x14ac:dyDescent="0.2">
      <c r="A744" s="101">
        <f>A740+1</f>
        <v>645</v>
      </c>
      <c r="B744" s="261" t="s">
        <v>691</v>
      </c>
      <c r="C744" s="68">
        <v>350</v>
      </c>
      <c r="D744" s="140"/>
      <c r="E744" s="139">
        <f t="shared" ref="E744:E755" si="86">+C744*D744</f>
        <v>0</v>
      </c>
      <c r="F744" s="149" t="s">
        <v>57</v>
      </c>
      <c r="G744" s="139"/>
      <c r="H744" s="139"/>
      <c r="I744" s="143">
        <v>500</v>
      </c>
      <c r="J744" s="323"/>
      <c r="K744" s="163"/>
      <c r="L744" s="191"/>
    </row>
    <row r="745" spans="1:12" ht="18.75" customHeight="1" x14ac:dyDescent="0.2">
      <c r="A745" s="101">
        <f t="shared" ref="A745:A755" si="87">A744+1</f>
        <v>646</v>
      </c>
      <c r="B745" s="261" t="s">
        <v>960</v>
      </c>
      <c r="C745" s="68">
        <v>350</v>
      </c>
      <c r="D745" s="140"/>
      <c r="E745" s="139">
        <f t="shared" si="86"/>
        <v>0</v>
      </c>
      <c r="F745" s="149" t="s">
        <v>57</v>
      </c>
      <c r="G745" s="139"/>
      <c r="H745" s="139"/>
      <c r="I745" s="143">
        <v>500</v>
      </c>
      <c r="J745" s="323"/>
      <c r="K745" s="163"/>
      <c r="L745" s="191"/>
    </row>
    <row r="746" spans="1:12" ht="18.75" customHeight="1" x14ac:dyDescent="0.2">
      <c r="A746" s="101">
        <f t="shared" si="87"/>
        <v>647</v>
      </c>
      <c r="B746" s="261" t="s">
        <v>876</v>
      </c>
      <c r="C746" s="68">
        <v>350</v>
      </c>
      <c r="D746" s="140"/>
      <c r="E746" s="139">
        <f t="shared" si="86"/>
        <v>0</v>
      </c>
      <c r="F746" s="149" t="s">
        <v>57</v>
      </c>
      <c r="G746" s="139"/>
      <c r="H746" s="139"/>
      <c r="I746" s="143">
        <v>500</v>
      </c>
      <c r="J746" s="323"/>
      <c r="K746" s="163"/>
      <c r="L746" s="191"/>
    </row>
    <row r="747" spans="1:12" ht="18.75" customHeight="1" x14ac:dyDescent="0.2">
      <c r="A747" s="101">
        <f t="shared" si="87"/>
        <v>648</v>
      </c>
      <c r="B747" s="261" t="s">
        <v>877</v>
      </c>
      <c r="C747" s="68">
        <v>350</v>
      </c>
      <c r="D747" s="140"/>
      <c r="E747" s="139">
        <f t="shared" si="86"/>
        <v>0</v>
      </c>
      <c r="F747" s="149" t="s">
        <v>57</v>
      </c>
      <c r="G747" s="139"/>
      <c r="H747" s="139"/>
      <c r="I747" s="143">
        <v>500</v>
      </c>
      <c r="J747" s="323"/>
      <c r="K747" s="163"/>
      <c r="L747" s="191"/>
    </row>
    <row r="748" spans="1:12" ht="18.75" customHeight="1" x14ac:dyDescent="0.2">
      <c r="A748" s="101">
        <f t="shared" si="87"/>
        <v>649</v>
      </c>
      <c r="B748" s="261" t="s">
        <v>878</v>
      </c>
      <c r="C748" s="68">
        <v>650</v>
      </c>
      <c r="D748" s="140"/>
      <c r="E748" s="139">
        <f t="shared" si="86"/>
        <v>0</v>
      </c>
      <c r="F748" s="149" t="s">
        <v>57</v>
      </c>
      <c r="G748" s="139"/>
      <c r="H748" s="139"/>
      <c r="I748" s="143">
        <v>500</v>
      </c>
      <c r="J748" s="323"/>
      <c r="K748" s="163"/>
      <c r="L748" s="191"/>
    </row>
    <row r="749" spans="1:12" ht="18.75" customHeight="1" x14ac:dyDescent="0.2">
      <c r="A749" s="101">
        <f t="shared" si="87"/>
        <v>650</v>
      </c>
      <c r="B749" s="261" t="s">
        <v>961</v>
      </c>
      <c r="C749" s="68">
        <v>650</v>
      </c>
      <c r="D749" s="140"/>
      <c r="E749" s="139">
        <f t="shared" si="86"/>
        <v>0</v>
      </c>
      <c r="F749" s="149" t="s">
        <v>57</v>
      </c>
      <c r="G749" s="139"/>
      <c r="H749" s="139"/>
      <c r="I749" s="143">
        <v>500</v>
      </c>
      <c r="J749" s="323"/>
      <c r="K749" s="163"/>
      <c r="L749" s="191"/>
    </row>
    <row r="750" spans="1:12" ht="18.75" customHeight="1" x14ac:dyDescent="0.2">
      <c r="A750" s="101">
        <f t="shared" si="87"/>
        <v>651</v>
      </c>
      <c r="B750" s="261" t="s">
        <v>1017</v>
      </c>
      <c r="C750" s="68">
        <v>650</v>
      </c>
      <c r="D750" s="140"/>
      <c r="E750" s="139">
        <f t="shared" si="86"/>
        <v>0</v>
      </c>
      <c r="F750" s="149" t="s">
        <v>57</v>
      </c>
      <c r="G750" s="139"/>
      <c r="H750" s="139"/>
      <c r="I750" s="143">
        <v>500</v>
      </c>
      <c r="J750" s="323"/>
      <c r="K750" s="163"/>
      <c r="L750" s="191"/>
    </row>
    <row r="751" spans="1:12" ht="18.75" customHeight="1" x14ac:dyDescent="0.2">
      <c r="A751" s="132">
        <f t="shared" si="87"/>
        <v>652</v>
      </c>
      <c r="B751" s="261" t="s">
        <v>1174</v>
      </c>
      <c r="C751" s="68">
        <v>650</v>
      </c>
      <c r="D751" s="140"/>
      <c r="E751" s="139">
        <f t="shared" si="86"/>
        <v>0</v>
      </c>
      <c r="F751" s="149" t="s">
        <v>57</v>
      </c>
      <c r="G751" s="139"/>
      <c r="H751" s="139"/>
      <c r="I751" s="406">
        <v>500</v>
      </c>
      <c r="J751" s="323"/>
      <c r="K751" s="406"/>
      <c r="L751" s="191"/>
    </row>
    <row r="752" spans="1:12" ht="18.75" customHeight="1" x14ac:dyDescent="0.2">
      <c r="A752" s="132">
        <f t="shared" si="87"/>
        <v>653</v>
      </c>
      <c r="B752" s="261" t="s">
        <v>1428</v>
      </c>
      <c r="C752" s="68">
        <v>650</v>
      </c>
      <c r="D752" s="140"/>
      <c r="E752" s="139">
        <f t="shared" si="86"/>
        <v>0</v>
      </c>
      <c r="F752" s="149" t="s">
        <v>57</v>
      </c>
      <c r="G752" s="139"/>
      <c r="H752" s="139"/>
      <c r="I752" s="406">
        <v>500</v>
      </c>
      <c r="J752" s="323"/>
      <c r="K752" s="406"/>
      <c r="L752" s="191"/>
    </row>
    <row r="753" spans="1:12" ht="18.75" customHeight="1" x14ac:dyDescent="0.2">
      <c r="A753" s="132">
        <f t="shared" si="87"/>
        <v>654</v>
      </c>
      <c r="B753" s="261" t="s">
        <v>1432</v>
      </c>
      <c r="C753" s="68">
        <v>650</v>
      </c>
      <c r="D753" s="140"/>
      <c r="E753" s="139">
        <f t="shared" si="86"/>
        <v>0</v>
      </c>
      <c r="F753" s="149" t="s">
        <v>57</v>
      </c>
      <c r="G753" s="139"/>
      <c r="H753" s="139"/>
      <c r="I753" s="406">
        <v>500</v>
      </c>
      <c r="J753" s="323"/>
      <c r="K753" s="406"/>
      <c r="L753" s="191"/>
    </row>
    <row r="754" spans="1:12" ht="18.75" customHeight="1" x14ac:dyDescent="0.2">
      <c r="A754" s="132">
        <f t="shared" si="87"/>
        <v>655</v>
      </c>
      <c r="B754" s="261" t="s">
        <v>1649</v>
      </c>
      <c r="C754" s="68">
        <v>650</v>
      </c>
      <c r="D754" s="140"/>
      <c r="E754" s="432">
        <f t="shared" si="86"/>
        <v>0</v>
      </c>
      <c r="F754" s="149" t="s">
        <v>57</v>
      </c>
      <c r="G754" s="432"/>
      <c r="H754" s="432"/>
      <c r="I754" s="434">
        <v>500</v>
      </c>
      <c r="J754" s="323"/>
      <c r="K754" s="434"/>
      <c r="L754" s="191"/>
    </row>
    <row r="755" spans="1:12" ht="18.75" customHeight="1" x14ac:dyDescent="0.2">
      <c r="A755" s="132">
        <f t="shared" si="87"/>
        <v>656</v>
      </c>
      <c r="B755" s="261" t="s">
        <v>1835</v>
      </c>
      <c r="C755" s="68">
        <v>650</v>
      </c>
      <c r="D755" s="140"/>
      <c r="E755" s="139">
        <f t="shared" si="86"/>
        <v>0</v>
      </c>
      <c r="F755" s="149" t="s">
        <v>57</v>
      </c>
      <c r="G755" s="139"/>
      <c r="H755" s="139"/>
      <c r="I755" s="406">
        <v>500</v>
      </c>
      <c r="J755" s="323"/>
      <c r="K755" s="406"/>
      <c r="L755" s="191"/>
    </row>
    <row r="756" spans="1:12" ht="18.75" customHeight="1" thickBot="1" x14ac:dyDescent="0.25">
      <c r="A756" s="103"/>
      <c r="B756" s="23"/>
      <c r="C756" s="35"/>
      <c r="D756" s="221"/>
      <c r="E756" s="196"/>
      <c r="F756" s="197"/>
      <c r="G756" s="222"/>
      <c r="H756" s="196"/>
      <c r="I756" s="226"/>
      <c r="J756" s="334"/>
      <c r="K756" s="198"/>
      <c r="L756" s="191"/>
    </row>
    <row r="757" spans="1:12" ht="18.75" customHeight="1" thickTop="1" x14ac:dyDescent="0.2">
      <c r="A757" s="99"/>
      <c r="B757" s="28" t="s">
        <v>17</v>
      </c>
      <c r="C757" s="64"/>
      <c r="D757" s="152"/>
      <c r="E757" s="153"/>
      <c r="F757" s="176"/>
      <c r="G757" s="154"/>
      <c r="H757" s="153"/>
      <c r="I757" s="157"/>
      <c r="J757" s="325"/>
      <c r="K757" s="160"/>
      <c r="L757" s="191"/>
    </row>
    <row r="758" spans="1:12" ht="18.75" customHeight="1" x14ac:dyDescent="0.2">
      <c r="A758" s="99">
        <f>A755+1</f>
        <v>657</v>
      </c>
      <c r="B758" s="138" t="s">
        <v>1373</v>
      </c>
      <c r="C758" s="64">
        <v>50</v>
      </c>
      <c r="D758" s="152"/>
      <c r="E758" s="153">
        <f t="shared" ref="E758:E763" si="88">C758*D758</f>
        <v>0</v>
      </c>
      <c r="F758" s="176" t="s">
        <v>57</v>
      </c>
      <c r="G758" s="154"/>
      <c r="H758" s="153"/>
      <c r="I758" s="157">
        <v>44</v>
      </c>
      <c r="J758" s="325"/>
      <c r="K758" s="160"/>
      <c r="L758" s="191"/>
    </row>
    <row r="759" spans="1:12" ht="18.75" customHeight="1" x14ac:dyDescent="0.2">
      <c r="A759" s="99"/>
      <c r="B759" s="135" t="s">
        <v>1473</v>
      </c>
      <c r="C759" s="66">
        <v>800</v>
      </c>
      <c r="D759" s="152"/>
      <c r="E759" s="154">
        <f t="shared" si="88"/>
        <v>0</v>
      </c>
      <c r="F759" s="176"/>
      <c r="G759" s="154"/>
      <c r="H759" s="153"/>
      <c r="I759" s="157"/>
      <c r="J759" s="325"/>
      <c r="K759" s="160"/>
      <c r="L759" s="191"/>
    </row>
    <row r="760" spans="1:12" ht="18.75" customHeight="1" x14ac:dyDescent="0.2">
      <c r="A760" s="99">
        <f>A758+1</f>
        <v>658</v>
      </c>
      <c r="B760" s="138" t="s">
        <v>1374</v>
      </c>
      <c r="C760" s="66">
        <v>30</v>
      </c>
      <c r="D760" s="152"/>
      <c r="E760" s="154">
        <f t="shared" si="88"/>
        <v>0</v>
      </c>
      <c r="F760" s="231" t="s">
        <v>57</v>
      </c>
      <c r="G760" s="154"/>
      <c r="H760" s="153"/>
      <c r="I760" s="157">
        <v>40</v>
      </c>
      <c r="J760" s="325"/>
      <c r="K760" s="160"/>
      <c r="L760" s="191"/>
    </row>
    <row r="761" spans="1:12" ht="18.75" customHeight="1" x14ac:dyDescent="0.2">
      <c r="A761" s="99"/>
      <c r="B761" s="135" t="s">
        <v>1474</v>
      </c>
      <c r="C761" s="66">
        <v>600</v>
      </c>
      <c r="D761" s="161"/>
      <c r="E761" s="154">
        <f t="shared" si="88"/>
        <v>0</v>
      </c>
      <c r="F761" s="159"/>
      <c r="G761" s="154"/>
      <c r="H761" s="153"/>
      <c r="I761" s="157" t="s">
        <v>308</v>
      </c>
      <c r="J761" s="325"/>
      <c r="K761" s="160"/>
      <c r="L761" s="191"/>
    </row>
    <row r="762" spans="1:12" ht="18.75" customHeight="1" x14ac:dyDescent="0.2">
      <c r="A762" s="99">
        <f>A760+1</f>
        <v>659</v>
      </c>
      <c r="B762" s="138" t="s">
        <v>1375</v>
      </c>
      <c r="C762" s="66">
        <v>50</v>
      </c>
      <c r="D762" s="152"/>
      <c r="E762" s="154">
        <f t="shared" si="88"/>
        <v>0</v>
      </c>
      <c r="F762" s="231" t="s">
        <v>57</v>
      </c>
      <c r="G762" s="154"/>
      <c r="H762" s="153"/>
      <c r="I762" s="157">
        <v>90</v>
      </c>
      <c r="J762" s="325"/>
      <c r="K762" s="160"/>
      <c r="L762" s="191"/>
    </row>
    <row r="763" spans="1:12" ht="18.75" customHeight="1" x14ac:dyDescent="0.2">
      <c r="A763" s="99"/>
      <c r="B763" s="135" t="s">
        <v>1475</v>
      </c>
      <c r="C763" s="66">
        <v>450</v>
      </c>
      <c r="D763" s="152"/>
      <c r="E763" s="154">
        <f t="shared" si="88"/>
        <v>0</v>
      </c>
      <c r="F763" s="231"/>
      <c r="G763" s="154"/>
      <c r="H763" s="153"/>
      <c r="I763" s="157"/>
      <c r="J763" s="325"/>
      <c r="K763" s="160"/>
      <c r="L763" s="191"/>
    </row>
    <row r="764" spans="1:12" ht="18.75" customHeight="1" x14ac:dyDescent="0.2">
      <c r="A764" s="99"/>
      <c r="B764" s="1"/>
      <c r="C764" s="64"/>
      <c r="D764" s="20"/>
      <c r="E764" s="64"/>
      <c r="F764" s="33"/>
      <c r="G764" s="66"/>
      <c r="H764" s="64"/>
      <c r="I764" s="67"/>
      <c r="J764" s="325"/>
      <c r="K764" s="100"/>
    </row>
    <row r="765" spans="1:12" ht="18.75" customHeight="1" thickBot="1" x14ac:dyDescent="0.25">
      <c r="A765" s="103"/>
      <c r="B765" s="23"/>
      <c r="C765" s="35"/>
      <c r="D765" s="21"/>
      <c r="E765" s="35"/>
      <c r="F765" s="34"/>
      <c r="G765" s="24"/>
      <c r="H765" s="35"/>
      <c r="I765" s="25"/>
      <c r="J765" s="334"/>
      <c r="K765" s="104"/>
    </row>
    <row r="766" spans="1:12" ht="18.75" customHeight="1" thickTop="1" x14ac:dyDescent="0.2">
      <c r="A766" s="99"/>
      <c r="B766" s="28"/>
      <c r="C766" s="64"/>
      <c r="D766" s="9"/>
      <c r="E766" s="64"/>
      <c r="F766" s="33"/>
      <c r="G766" s="66"/>
      <c r="H766" s="64"/>
      <c r="I766" s="67"/>
      <c r="J766" s="325"/>
      <c r="K766" s="100"/>
    </row>
    <row r="767" spans="1:12" ht="18.75" customHeight="1" thickBot="1" x14ac:dyDescent="0.25">
      <c r="A767" s="99"/>
      <c r="B767" s="1"/>
      <c r="C767" s="64"/>
      <c r="D767" s="9"/>
      <c r="E767" s="64"/>
      <c r="F767" s="33"/>
      <c r="G767" s="66"/>
      <c r="H767" s="64"/>
      <c r="I767" s="67"/>
      <c r="J767" s="325"/>
      <c r="K767" s="100"/>
    </row>
    <row r="768" spans="1:12" ht="18.75" customHeight="1" thickBot="1" x14ac:dyDescent="0.25">
      <c r="A768" s="99"/>
      <c r="B768" s="47" t="s">
        <v>3</v>
      </c>
      <c r="C768" s="56"/>
      <c r="D768" s="31"/>
      <c r="E768" s="56">
        <f>SUM(E8:E767)</f>
        <v>0</v>
      </c>
      <c r="F768" s="33"/>
      <c r="G768" s="66"/>
      <c r="H768" s="64"/>
      <c r="I768" s="67"/>
      <c r="J768" s="325"/>
      <c r="K768" s="100"/>
    </row>
    <row r="769" spans="1:11" ht="18.75" customHeight="1" x14ac:dyDescent="0.2">
      <c r="A769" s="99"/>
      <c r="B769" s="1"/>
      <c r="C769" s="10"/>
      <c r="D769" s="9"/>
      <c r="E769" s="10"/>
      <c r="F769" s="33"/>
      <c r="G769" s="66"/>
      <c r="H769" s="64"/>
      <c r="I769" s="67"/>
      <c r="J769" s="325"/>
      <c r="K769" s="100"/>
    </row>
    <row r="770" spans="1:11" ht="18.75" customHeight="1" x14ac:dyDescent="0.2">
      <c r="A770" s="99"/>
      <c r="B770" s="38" t="s">
        <v>97</v>
      </c>
      <c r="C770" s="64"/>
      <c r="D770" s="9"/>
      <c r="E770" s="64">
        <f>ROUND(E768/10,0)</f>
        <v>0</v>
      </c>
      <c r="F770" s="33"/>
      <c r="G770" s="66"/>
      <c r="H770" s="64"/>
      <c r="I770" s="67"/>
      <c r="J770" s="325"/>
      <c r="K770" s="100"/>
    </row>
    <row r="771" spans="1:11" ht="18.75" customHeight="1" x14ac:dyDescent="0.2">
      <c r="A771" s="99"/>
      <c r="B771" s="1"/>
      <c r="C771" s="10"/>
      <c r="D771" s="9"/>
      <c r="E771" s="10"/>
      <c r="F771" s="33"/>
      <c r="G771" s="66"/>
      <c r="H771" s="64"/>
      <c r="I771" s="67"/>
      <c r="J771" s="325"/>
      <c r="K771" s="100"/>
    </row>
    <row r="772" spans="1:11" ht="18.75" customHeight="1" x14ac:dyDescent="0.2">
      <c r="A772" s="99"/>
      <c r="B772" s="38" t="s">
        <v>98</v>
      </c>
      <c r="C772" s="64"/>
      <c r="D772" s="9"/>
      <c r="E772" s="64">
        <f>+E770+E768</f>
        <v>0</v>
      </c>
      <c r="F772" s="33"/>
      <c r="G772" s="66"/>
      <c r="H772" s="64"/>
      <c r="I772" s="67"/>
      <c r="J772" s="325"/>
      <c r="K772" s="100"/>
    </row>
    <row r="773" spans="1:11" ht="18.75" customHeight="1" thickBot="1" x14ac:dyDescent="0.25">
      <c r="A773" s="116"/>
      <c r="B773" s="39"/>
      <c r="C773" s="50"/>
      <c r="D773" s="39"/>
      <c r="E773" s="59"/>
      <c r="F773" s="40"/>
      <c r="G773" s="41"/>
      <c r="H773" s="42"/>
      <c r="I773" s="46"/>
      <c r="J773" s="341"/>
      <c r="K773" s="117"/>
    </row>
  </sheetData>
  <customSheetViews>
    <customSheetView guid="{B5177178-1FAC-4D6C-B0F1-D1F36FB9351F}" showRuler="0" topLeftCell="A46">
      <selection activeCell="A48" sqref="A48"/>
      <pageMargins left="0.75" right="0.75" top="1" bottom="1" header="0.5" footer="0.5"/>
      <pageSetup orientation="portrait" horizontalDpi="180" verticalDpi="180" r:id="rId1"/>
      <headerFooter alignWithMargins="0"/>
    </customSheetView>
  </customSheetViews>
  <mergeCells count="5">
    <mergeCell ref="B1:K1"/>
    <mergeCell ref="B2:E2"/>
    <mergeCell ref="G675:G680"/>
    <mergeCell ref="G654:G667"/>
    <mergeCell ref="F159:F160"/>
  </mergeCells>
  <phoneticPr fontId="0" type="noConversion"/>
  <hyperlinks>
    <hyperlink ref="G121" r:id="rId2" display="http://www.pustak.org/index.php/books/authorbooks/Aantye Damm"/>
    <hyperlink ref="H121" r:id="rId3" display="http://www.pustak.org/index.php/books/authorbooks/Aantye Damm"/>
    <hyperlink ref="K3" r:id="rId4"/>
    <hyperlink ref="G549" r:id="rId5" display="https://www.amazon.in/s/ref=dp_byline_sr_book_1?ie=UTF8&amp;field-author=Nagraj+Adve&amp;search-alias=stripbooks"/>
    <hyperlink ref="G555" r:id="rId6" display="https://www.amazon.in/s/ref=dp_byline_sr_book_1?ie=UTF8&amp;field-author=Nagraj+Adve&amp;search-alias=stripbooks"/>
    <hyperlink ref="G550" r:id="rId7" display="https://www.amazon.in/s/ref=dp_byline_sr_book_1?ie=UTF8&amp;field-author=Nagraj+Adve&amp;search-alias=stripbooks"/>
    <hyperlink ref="G551" r:id="rId8" display="https://www.amazon.in/s/ref=dp_byline_sr_book_1?ie=UTF8&amp;field-author=Nagraj+Adve&amp;search-alias=stripbooks"/>
    <hyperlink ref="G552" r:id="rId9" display="https://www.amazon.in/s/ref=dp_byline_sr_book_1?ie=UTF8&amp;field-author=Nagraj+Adve&amp;search-alias=stripbooks"/>
    <hyperlink ref="G553" r:id="rId10" display="https://www.amazon.in/s/ref=dp_byline_sr_book_1?ie=UTF8&amp;field-author=Nagraj+Adve&amp;search-alias=stripbooks"/>
    <hyperlink ref="G554" r:id="rId11" display="https://www.amazon.in/s/ref=dp_byline_sr_book_1?ie=UTF8&amp;field-author=Nagraj+Adve&amp;search-alias=stripbooks"/>
  </hyperlinks>
  <printOptions gridLines="1"/>
  <pageMargins left="0.5" right="0.5" top="0.25" bottom="0.25" header="0.5" footer="0.5"/>
  <pageSetup scale="98" orientation="portrait" r:id="rId12"/>
  <headerFooter alignWithMargins="0"/>
  <colBreaks count="1" manualBreakCount="1">
    <brk id="6" max="369" man="1"/>
  </colBreaks>
  <drawing r:id="rId13"/>
  <legacy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47"/>
  <sheetViews>
    <sheetView defaultGridColor="0" colorId="57" zoomScaleSheetLayoutView="100" workbookViewId="0">
      <pane ySplit="4" topLeftCell="A5" activePane="bottomLeft" state="frozenSplit"/>
      <selection pane="bottomLeft"/>
    </sheetView>
  </sheetViews>
  <sheetFormatPr defaultRowHeight="18.75" customHeight="1" x14ac:dyDescent="0.2"/>
  <cols>
    <col min="1" max="1" width="6.140625" customWidth="1"/>
    <col min="2" max="2" width="59.28515625" bestFit="1" customWidth="1"/>
    <col min="3" max="3" width="7.42578125" bestFit="1" customWidth="1"/>
    <col min="4" max="4" width="7.140625" customWidth="1"/>
    <col min="5" max="5" width="7.42578125" style="48" customWidth="1"/>
    <col min="6" max="6" width="14.85546875" customWidth="1"/>
    <col min="7" max="7" width="44.85546875" customWidth="1"/>
    <col min="8" max="8" width="27.85546875" customWidth="1"/>
    <col min="9" max="9" width="8.28515625" customWidth="1"/>
    <col min="10" max="10" width="9.140625" style="191" customWidth="1"/>
    <col min="11" max="11" width="17" bestFit="1" customWidth="1"/>
    <col min="13" max="13" width="11" bestFit="1" customWidth="1"/>
  </cols>
  <sheetData>
    <row r="1" spans="1:12" ht="18.75" customHeight="1" thickBot="1" x14ac:dyDescent="0.25">
      <c r="A1" s="370"/>
      <c r="B1" s="591" t="s">
        <v>907</v>
      </c>
      <c r="C1" s="592"/>
      <c r="D1" s="592"/>
      <c r="E1" s="592"/>
      <c r="F1" s="592"/>
      <c r="G1" s="592"/>
      <c r="H1" s="592"/>
      <c r="I1" s="592"/>
      <c r="J1" s="592"/>
      <c r="K1" s="593"/>
    </row>
    <row r="2" spans="1:12" ht="25.5" x14ac:dyDescent="0.2">
      <c r="A2" s="65"/>
      <c r="B2" s="594" t="s">
        <v>95</v>
      </c>
      <c r="C2" s="595"/>
      <c r="D2" s="595"/>
      <c r="E2" s="596"/>
      <c r="F2" s="52"/>
      <c r="G2" s="53" t="s">
        <v>96</v>
      </c>
      <c r="H2" s="54"/>
      <c r="I2" s="52"/>
      <c r="J2" s="343"/>
      <c r="K2" s="118" t="s">
        <v>1176</v>
      </c>
      <c r="L2" s="371" t="s">
        <v>1639</v>
      </c>
    </row>
    <row r="3" spans="1:12" ht="18.75" customHeight="1" x14ac:dyDescent="0.2">
      <c r="A3" s="10"/>
      <c r="B3" s="239" t="s">
        <v>859</v>
      </c>
      <c r="C3" s="63"/>
      <c r="D3" s="55"/>
      <c r="E3" s="65"/>
      <c r="F3" s="2"/>
      <c r="G3" s="13"/>
      <c r="H3" s="51"/>
      <c r="I3" s="65"/>
      <c r="J3" s="325"/>
      <c r="K3" s="360" t="s">
        <v>1177</v>
      </c>
    </row>
    <row r="4" spans="1:12" ht="30.75" customHeight="1" x14ac:dyDescent="0.2">
      <c r="A4" s="232" t="s">
        <v>0</v>
      </c>
      <c r="B4" s="233" t="s">
        <v>1</v>
      </c>
      <c r="C4" s="234" t="s">
        <v>2</v>
      </c>
      <c r="D4" s="232" t="s">
        <v>117</v>
      </c>
      <c r="E4" s="234" t="s">
        <v>620</v>
      </c>
      <c r="F4" s="235" t="s">
        <v>21</v>
      </c>
      <c r="G4" s="232" t="s">
        <v>22</v>
      </c>
      <c r="H4" s="232" t="s">
        <v>23</v>
      </c>
      <c r="I4" s="234" t="s">
        <v>508</v>
      </c>
      <c r="J4" s="344" t="s">
        <v>1173</v>
      </c>
      <c r="K4" s="232" t="s">
        <v>155</v>
      </c>
    </row>
    <row r="5" spans="1:12" ht="18.75" customHeight="1" thickBot="1" x14ac:dyDescent="0.25">
      <c r="A5" s="67"/>
      <c r="B5" s="10"/>
      <c r="C5" s="12"/>
      <c r="D5" s="11"/>
      <c r="E5" s="12"/>
      <c r="F5" s="13"/>
      <c r="G5" s="13"/>
      <c r="H5" s="14"/>
      <c r="I5" s="15"/>
      <c r="J5" s="328"/>
      <c r="K5" s="65"/>
    </row>
    <row r="6" spans="1:12" ht="18.75" customHeight="1" x14ac:dyDescent="0.2">
      <c r="A6" s="91"/>
      <c r="B6" s="92"/>
      <c r="C6" s="93"/>
      <c r="D6" s="94"/>
      <c r="E6" s="93"/>
      <c r="F6" s="95"/>
      <c r="G6" s="95"/>
      <c r="H6" s="96"/>
      <c r="I6" s="97"/>
      <c r="J6" s="345"/>
      <c r="K6" s="98"/>
    </row>
    <row r="7" spans="1:12" ht="18.75" customHeight="1" x14ac:dyDescent="0.2">
      <c r="A7" s="132"/>
      <c r="B7" s="77" t="s">
        <v>156</v>
      </c>
      <c r="C7" s="68"/>
      <c r="D7" s="69"/>
      <c r="E7" s="68"/>
      <c r="F7" s="76"/>
      <c r="G7" s="76"/>
      <c r="H7" s="70"/>
      <c r="I7" s="78"/>
      <c r="J7" s="323"/>
      <c r="K7" s="132"/>
    </row>
    <row r="8" spans="1:12" ht="18.75" customHeight="1" x14ac:dyDescent="0.2">
      <c r="A8" s="132">
        <v>1</v>
      </c>
      <c r="B8" s="261" t="s">
        <v>1602</v>
      </c>
      <c r="C8" s="68">
        <v>300</v>
      </c>
      <c r="D8" s="69"/>
      <c r="E8" s="139">
        <f>C8*D8</f>
        <v>0</v>
      </c>
      <c r="F8" s="139" t="s">
        <v>99</v>
      </c>
      <c r="G8" s="70" t="s">
        <v>1600</v>
      </c>
      <c r="H8" s="70"/>
      <c r="I8" s="132">
        <v>171</v>
      </c>
      <c r="J8" s="323">
        <v>2022</v>
      </c>
      <c r="K8" s="164" t="s">
        <v>1601</v>
      </c>
    </row>
    <row r="9" spans="1:12" ht="18.75" customHeight="1" x14ac:dyDescent="0.2">
      <c r="A9" s="99"/>
      <c r="B9" s="9"/>
      <c r="C9" s="64"/>
      <c r="D9" s="20"/>
      <c r="E9" s="64"/>
      <c r="F9" s="13"/>
      <c r="G9" s="18"/>
      <c r="H9" s="13"/>
      <c r="I9" s="10"/>
      <c r="J9" s="325"/>
      <c r="K9" s="100"/>
    </row>
    <row r="10" spans="1:12" ht="18.75" customHeight="1" x14ac:dyDescent="0.2">
      <c r="A10" s="99"/>
      <c r="B10" s="16" t="s">
        <v>830</v>
      </c>
      <c r="C10" s="64"/>
      <c r="D10" s="20"/>
      <c r="E10" s="64"/>
      <c r="F10" s="13"/>
      <c r="G10" s="18"/>
      <c r="H10" s="13"/>
      <c r="I10" s="10"/>
      <c r="J10" s="325"/>
      <c r="K10" s="100"/>
    </row>
    <row r="11" spans="1:12" ht="18.75" customHeight="1" x14ac:dyDescent="0.2">
      <c r="A11" s="99">
        <f>A8+1</f>
        <v>2</v>
      </c>
      <c r="B11" s="261" t="s">
        <v>127</v>
      </c>
      <c r="C11" s="139">
        <v>40</v>
      </c>
      <c r="D11" s="152"/>
      <c r="E11" s="361">
        <f>C11*D11</f>
        <v>0</v>
      </c>
      <c r="F11" s="155" t="s">
        <v>99</v>
      </c>
      <c r="G11" s="155" t="s">
        <v>357</v>
      </c>
      <c r="H11" s="155" t="s">
        <v>358</v>
      </c>
      <c r="I11" s="159">
        <v>32</v>
      </c>
      <c r="J11" s="325"/>
      <c r="K11" s="158" t="s">
        <v>244</v>
      </c>
    </row>
    <row r="12" spans="1:12" ht="18.75" customHeight="1" x14ac:dyDescent="0.2">
      <c r="A12" s="99">
        <f>A11+1</f>
        <v>3</v>
      </c>
      <c r="B12" s="261" t="s">
        <v>128</v>
      </c>
      <c r="C12" s="139">
        <v>45</v>
      </c>
      <c r="D12" s="152"/>
      <c r="E12" s="361">
        <f>C12*D12</f>
        <v>0</v>
      </c>
      <c r="F12" s="155" t="s">
        <v>99</v>
      </c>
      <c r="G12" s="155" t="s">
        <v>357</v>
      </c>
      <c r="H12" s="155" t="s">
        <v>359</v>
      </c>
      <c r="I12" s="159">
        <v>28</v>
      </c>
      <c r="J12" s="325"/>
      <c r="K12" s="158" t="s">
        <v>243</v>
      </c>
    </row>
    <row r="13" spans="1:12" ht="18.75" customHeight="1" x14ac:dyDescent="0.2">
      <c r="A13" s="105">
        <f>+A12+1</f>
        <v>4</v>
      </c>
      <c r="B13" s="261" t="s">
        <v>739</v>
      </c>
      <c r="C13" s="145">
        <v>45</v>
      </c>
      <c r="D13" s="161"/>
      <c r="E13" s="361">
        <f>C13*D13</f>
        <v>0</v>
      </c>
      <c r="F13" s="162" t="s">
        <v>99</v>
      </c>
      <c r="G13" s="157" t="s">
        <v>527</v>
      </c>
      <c r="H13" s="159" t="s">
        <v>373</v>
      </c>
      <c r="I13" s="157">
        <v>16</v>
      </c>
      <c r="J13" s="325"/>
      <c r="K13" s="362" t="s">
        <v>528</v>
      </c>
    </row>
    <row r="14" spans="1:12" ht="18.75" customHeight="1" thickBot="1" x14ac:dyDescent="0.25">
      <c r="A14" s="103"/>
      <c r="B14" s="23"/>
      <c r="C14" s="57"/>
      <c r="D14" s="5"/>
      <c r="E14" s="25"/>
      <c r="F14" s="6"/>
      <c r="G14" s="5"/>
      <c r="H14" s="5"/>
      <c r="I14" s="25"/>
      <c r="J14" s="334"/>
      <c r="K14" s="104"/>
    </row>
    <row r="15" spans="1:12" ht="18.75" customHeight="1" thickTop="1" x14ac:dyDescent="0.2">
      <c r="A15" s="108"/>
      <c r="B15" s="80"/>
      <c r="C15" s="81"/>
      <c r="D15" s="82"/>
      <c r="E15" s="81"/>
      <c r="F15" s="83"/>
      <c r="G15" s="84"/>
      <c r="H15" s="83"/>
      <c r="I15" s="79"/>
      <c r="J15" s="347"/>
      <c r="K15" s="109"/>
    </row>
    <row r="16" spans="1:12" ht="18.75" customHeight="1" x14ac:dyDescent="0.2">
      <c r="A16" s="101"/>
      <c r="B16" s="77" t="s">
        <v>692</v>
      </c>
      <c r="C16" s="68"/>
      <c r="D16" s="69"/>
      <c r="E16" s="68"/>
      <c r="F16" s="76"/>
      <c r="G16" s="76"/>
      <c r="H16" s="70"/>
      <c r="I16" s="78"/>
      <c r="J16" s="323"/>
      <c r="K16" s="106"/>
    </row>
    <row r="17" spans="1:11" ht="18.75" customHeight="1" x14ac:dyDescent="0.2">
      <c r="A17" s="101">
        <f>A13+1</f>
        <v>5</v>
      </c>
      <c r="B17" s="261" t="s">
        <v>1291</v>
      </c>
      <c r="C17" s="145">
        <v>135</v>
      </c>
      <c r="D17" s="140"/>
      <c r="E17" s="139">
        <f t="shared" ref="E17:E23" si="0">C17*D17</f>
        <v>0</v>
      </c>
      <c r="F17" s="139" t="s">
        <v>99</v>
      </c>
      <c r="G17" s="141" t="s">
        <v>693</v>
      </c>
      <c r="H17" s="141" t="s">
        <v>694</v>
      </c>
      <c r="I17" s="365">
        <v>160</v>
      </c>
      <c r="J17" s="323"/>
      <c r="K17" s="146" t="s">
        <v>695</v>
      </c>
    </row>
    <row r="18" spans="1:11" ht="18.75" customHeight="1" x14ac:dyDescent="0.2">
      <c r="A18" s="101">
        <f t="shared" ref="A18:A23" si="1">A17+1</f>
        <v>6</v>
      </c>
      <c r="B18" s="261" t="s">
        <v>1032</v>
      </c>
      <c r="C18" s="139">
        <v>240</v>
      </c>
      <c r="D18" s="147"/>
      <c r="E18" s="139">
        <f t="shared" si="0"/>
        <v>0</v>
      </c>
      <c r="F18" s="139" t="s">
        <v>99</v>
      </c>
      <c r="G18" s="141" t="s">
        <v>828</v>
      </c>
      <c r="H18" s="365" t="s">
        <v>829</v>
      </c>
      <c r="I18" s="365">
        <v>193</v>
      </c>
      <c r="J18" s="323"/>
      <c r="K18" s="163" t="s">
        <v>827</v>
      </c>
    </row>
    <row r="19" spans="1:11" ht="18.75" customHeight="1" x14ac:dyDescent="0.2">
      <c r="A19" s="101">
        <f t="shared" si="1"/>
        <v>7</v>
      </c>
      <c r="B19" s="261" t="s">
        <v>1676</v>
      </c>
      <c r="C19" s="139">
        <v>115</v>
      </c>
      <c r="D19" s="147"/>
      <c r="E19" s="139">
        <f t="shared" si="0"/>
        <v>0</v>
      </c>
      <c r="F19" s="139" t="s">
        <v>99</v>
      </c>
      <c r="G19" s="141" t="s">
        <v>965</v>
      </c>
      <c r="H19" s="365" t="s">
        <v>899</v>
      </c>
      <c r="I19" s="365">
        <v>135</v>
      </c>
      <c r="J19" s="326">
        <v>2018</v>
      </c>
      <c r="K19" s="163" t="s">
        <v>966</v>
      </c>
    </row>
    <row r="20" spans="1:11" ht="18.75" customHeight="1" x14ac:dyDescent="0.2">
      <c r="A20" s="101">
        <f t="shared" si="1"/>
        <v>8</v>
      </c>
      <c r="B20" s="261" t="s">
        <v>1677</v>
      </c>
      <c r="C20" s="139">
        <v>165</v>
      </c>
      <c r="D20" s="147"/>
      <c r="E20" s="139">
        <f t="shared" si="0"/>
        <v>0</v>
      </c>
      <c r="F20" s="139" t="s">
        <v>99</v>
      </c>
      <c r="G20" s="141" t="s">
        <v>1092</v>
      </c>
      <c r="H20" s="365" t="s">
        <v>899</v>
      </c>
      <c r="I20" s="365">
        <v>59</v>
      </c>
      <c r="J20" s="326">
        <v>2019</v>
      </c>
      <c r="K20" s="163" t="s">
        <v>1093</v>
      </c>
    </row>
    <row r="21" spans="1:11" ht="18.75" customHeight="1" x14ac:dyDescent="0.2">
      <c r="A21" s="101">
        <f t="shared" si="1"/>
        <v>9</v>
      </c>
      <c r="B21" s="261" t="s">
        <v>1678</v>
      </c>
      <c r="C21" s="139">
        <v>70</v>
      </c>
      <c r="D21" s="147"/>
      <c r="E21" s="139">
        <f t="shared" si="0"/>
        <v>0</v>
      </c>
      <c r="F21" s="139" t="s">
        <v>99</v>
      </c>
      <c r="G21" s="141" t="s">
        <v>1010</v>
      </c>
      <c r="H21" s="365" t="s">
        <v>1006</v>
      </c>
      <c r="I21" s="365">
        <v>32</v>
      </c>
      <c r="J21" s="326">
        <v>2019</v>
      </c>
      <c r="K21" s="163" t="s">
        <v>1155</v>
      </c>
    </row>
    <row r="22" spans="1:11" ht="18.75" customHeight="1" x14ac:dyDescent="0.2">
      <c r="A22" s="101">
        <f t="shared" si="1"/>
        <v>10</v>
      </c>
      <c r="B22" s="261" t="s">
        <v>1679</v>
      </c>
      <c r="C22" s="364">
        <v>90</v>
      </c>
      <c r="D22" s="161"/>
      <c r="E22" s="364">
        <f t="shared" si="0"/>
        <v>0</v>
      </c>
      <c r="F22" s="139" t="s">
        <v>99</v>
      </c>
      <c r="G22" s="155" t="s">
        <v>1336</v>
      </c>
      <c r="H22" s="157" t="s">
        <v>1337</v>
      </c>
      <c r="I22" s="157">
        <v>66</v>
      </c>
      <c r="J22" s="328">
        <v>2021</v>
      </c>
      <c r="K22" s="362" t="s">
        <v>1338</v>
      </c>
    </row>
    <row r="23" spans="1:11" ht="18.75" customHeight="1" thickBot="1" x14ac:dyDescent="0.25">
      <c r="A23" s="101">
        <f t="shared" si="1"/>
        <v>11</v>
      </c>
      <c r="B23" s="261" t="s">
        <v>1821</v>
      </c>
      <c r="C23" s="382">
        <v>100</v>
      </c>
      <c r="D23" s="147"/>
      <c r="E23" s="425">
        <f t="shared" si="0"/>
        <v>0</v>
      </c>
      <c r="F23" s="425" t="s">
        <v>99</v>
      </c>
      <c r="G23" s="141" t="s">
        <v>372</v>
      </c>
      <c r="H23" s="426" t="s">
        <v>633</v>
      </c>
      <c r="I23" s="426">
        <v>83</v>
      </c>
      <c r="J23" s="326">
        <v>2024</v>
      </c>
      <c r="K23" s="426" t="s">
        <v>1822</v>
      </c>
    </row>
    <row r="24" spans="1:11" ht="18.75" customHeight="1" thickTop="1" x14ac:dyDescent="0.2">
      <c r="A24" s="99"/>
      <c r="B24" s="26"/>
      <c r="C24" s="64"/>
      <c r="D24" s="20"/>
      <c r="E24" s="64"/>
      <c r="F24" s="2"/>
      <c r="G24" s="13"/>
      <c r="H24" s="22"/>
      <c r="I24" s="64"/>
      <c r="J24" s="325"/>
      <c r="K24" s="100"/>
    </row>
    <row r="25" spans="1:11" ht="18.75" customHeight="1" x14ac:dyDescent="0.2">
      <c r="A25" s="99"/>
      <c r="B25" s="16" t="s">
        <v>315</v>
      </c>
      <c r="C25" s="66"/>
      <c r="D25" s="20"/>
      <c r="E25" s="66"/>
      <c r="F25" s="3"/>
      <c r="G25" s="43"/>
      <c r="H25" s="14"/>
      <c r="I25" s="66"/>
      <c r="J25" s="325"/>
      <c r="K25" s="100"/>
    </row>
    <row r="26" spans="1:11" ht="18.75" customHeight="1" x14ac:dyDescent="0.2">
      <c r="A26" s="101">
        <f>A23+1</f>
        <v>12</v>
      </c>
      <c r="B26" s="261" t="s">
        <v>1352</v>
      </c>
      <c r="C26" s="139">
        <v>40</v>
      </c>
      <c r="D26" s="140"/>
      <c r="E26" s="139">
        <f t="shared" ref="E26:E33" si="2">C26*D26</f>
        <v>0</v>
      </c>
      <c r="F26" s="148" t="s">
        <v>113</v>
      </c>
      <c r="G26" s="148" t="s">
        <v>360</v>
      </c>
      <c r="H26" s="141" t="s">
        <v>103</v>
      </c>
      <c r="I26" s="149">
        <v>32</v>
      </c>
      <c r="J26" s="323"/>
      <c r="K26" s="146" t="s">
        <v>245</v>
      </c>
    </row>
    <row r="27" spans="1:11" ht="18.75" customHeight="1" x14ac:dyDescent="0.2">
      <c r="A27" s="101">
        <f>A26+1</f>
        <v>13</v>
      </c>
      <c r="B27" s="261" t="s">
        <v>566</v>
      </c>
      <c r="C27" s="139">
        <v>35</v>
      </c>
      <c r="D27" s="147"/>
      <c r="E27" s="139">
        <f t="shared" si="2"/>
        <v>0</v>
      </c>
      <c r="F27" s="148" t="s">
        <v>113</v>
      </c>
      <c r="G27" s="365" t="s">
        <v>375</v>
      </c>
      <c r="H27" s="365" t="s">
        <v>103</v>
      </c>
      <c r="I27" s="365">
        <v>20</v>
      </c>
      <c r="J27" s="323"/>
      <c r="K27" s="163" t="s">
        <v>370</v>
      </c>
    </row>
    <row r="28" spans="1:11" ht="18.75" customHeight="1" x14ac:dyDescent="0.2">
      <c r="A28" s="101">
        <f>A27+1</f>
        <v>14</v>
      </c>
      <c r="B28" s="261" t="s">
        <v>1267</v>
      </c>
      <c r="C28" s="139">
        <v>40</v>
      </c>
      <c r="D28" s="147"/>
      <c r="E28" s="139">
        <f t="shared" si="2"/>
        <v>0</v>
      </c>
      <c r="F28" s="148" t="s">
        <v>113</v>
      </c>
      <c r="G28" s="365" t="s">
        <v>353</v>
      </c>
      <c r="H28" s="365" t="s">
        <v>103</v>
      </c>
      <c r="I28" s="365">
        <v>20</v>
      </c>
      <c r="J28" s="323"/>
      <c r="K28" s="163" t="s">
        <v>383</v>
      </c>
    </row>
    <row r="29" spans="1:11" ht="18.75" customHeight="1" x14ac:dyDescent="0.2">
      <c r="A29" s="101">
        <f t="shared" ref="A29" si="3">A28+1</f>
        <v>15</v>
      </c>
      <c r="B29" s="261" t="s">
        <v>573</v>
      </c>
      <c r="C29" s="145">
        <v>50</v>
      </c>
      <c r="D29" s="147"/>
      <c r="E29" s="139">
        <f t="shared" si="2"/>
        <v>0</v>
      </c>
      <c r="F29" s="148" t="s">
        <v>113</v>
      </c>
      <c r="G29" s="365" t="s">
        <v>511</v>
      </c>
      <c r="H29" s="365" t="s">
        <v>512</v>
      </c>
      <c r="I29" s="365">
        <v>20</v>
      </c>
      <c r="J29" s="323"/>
      <c r="K29" s="163" t="s">
        <v>513</v>
      </c>
    </row>
    <row r="30" spans="1:11" ht="18.75" customHeight="1" x14ac:dyDescent="0.2">
      <c r="A30" s="101">
        <f>A29+1</f>
        <v>16</v>
      </c>
      <c r="B30" s="261" t="s">
        <v>1172</v>
      </c>
      <c r="C30" s="145">
        <v>300</v>
      </c>
      <c r="D30" s="147"/>
      <c r="E30" s="139">
        <f t="shared" si="2"/>
        <v>0</v>
      </c>
      <c r="F30" s="148" t="s">
        <v>113</v>
      </c>
      <c r="G30" s="365" t="s">
        <v>529</v>
      </c>
      <c r="H30" s="365" t="s">
        <v>530</v>
      </c>
      <c r="I30" s="365"/>
      <c r="J30" s="323"/>
      <c r="K30" s="163"/>
    </row>
    <row r="31" spans="1:11" s="58" customFormat="1" ht="18.75" customHeight="1" x14ac:dyDescent="0.2">
      <c r="A31" s="101">
        <f t="shared" ref="A31" si="4">A30+1</f>
        <v>17</v>
      </c>
      <c r="B31" s="261" t="s">
        <v>1171</v>
      </c>
      <c r="C31" s="139">
        <v>240</v>
      </c>
      <c r="D31" s="172"/>
      <c r="E31" s="173">
        <f t="shared" si="2"/>
        <v>0</v>
      </c>
      <c r="F31" s="174" t="s">
        <v>114</v>
      </c>
      <c r="G31" s="165" t="s">
        <v>1170</v>
      </c>
      <c r="H31" s="165" t="s">
        <v>624</v>
      </c>
      <c r="I31" s="165"/>
      <c r="J31" s="329"/>
      <c r="K31" s="144" t="s">
        <v>625</v>
      </c>
    </row>
    <row r="32" spans="1:11" ht="18.75" customHeight="1" x14ac:dyDescent="0.2">
      <c r="A32" s="101">
        <f t="shared" ref="A32" si="5">A28+1</f>
        <v>15</v>
      </c>
      <c r="B32" s="261" t="s">
        <v>1599</v>
      </c>
      <c r="C32" s="145">
        <v>50</v>
      </c>
      <c r="D32" s="147"/>
      <c r="E32" s="139">
        <f t="shared" si="2"/>
        <v>0</v>
      </c>
      <c r="F32" s="148" t="s">
        <v>114</v>
      </c>
      <c r="G32" s="365" t="s">
        <v>734</v>
      </c>
      <c r="H32" s="365" t="s">
        <v>636</v>
      </c>
      <c r="I32" s="365">
        <v>16</v>
      </c>
      <c r="J32" s="323"/>
      <c r="K32" s="163" t="s">
        <v>735</v>
      </c>
    </row>
    <row r="33" spans="1:11" ht="18.75" customHeight="1" x14ac:dyDescent="0.2">
      <c r="A33" s="101">
        <f t="shared" ref="A33" si="6">A32+1</f>
        <v>16</v>
      </c>
      <c r="B33" s="261" t="s">
        <v>1050</v>
      </c>
      <c r="C33" s="139">
        <v>65</v>
      </c>
      <c r="D33" s="147"/>
      <c r="E33" s="139">
        <f t="shared" si="2"/>
        <v>0</v>
      </c>
      <c r="F33" s="139" t="s">
        <v>883</v>
      </c>
      <c r="G33" s="365" t="s">
        <v>769</v>
      </c>
      <c r="H33" s="365"/>
      <c r="I33" s="365">
        <v>20</v>
      </c>
      <c r="J33" s="323"/>
      <c r="K33" s="163" t="s">
        <v>770</v>
      </c>
    </row>
    <row r="34" spans="1:11" ht="18.75" customHeight="1" x14ac:dyDescent="0.2">
      <c r="A34" s="101">
        <f t="shared" ref="A34:A36" si="7">A30+1</f>
        <v>17</v>
      </c>
      <c r="B34" s="261" t="s">
        <v>1036</v>
      </c>
      <c r="C34" s="139">
        <v>50</v>
      </c>
      <c r="D34" s="147"/>
      <c r="E34" s="139">
        <f t="shared" ref="E34:E35" si="8">C34*D34</f>
        <v>0</v>
      </c>
      <c r="F34" s="148" t="s">
        <v>116</v>
      </c>
      <c r="G34" s="365" t="s">
        <v>850</v>
      </c>
      <c r="H34" s="365" t="s">
        <v>850</v>
      </c>
      <c r="I34" s="149">
        <v>24</v>
      </c>
      <c r="J34" s="323"/>
      <c r="K34" s="146" t="s">
        <v>851</v>
      </c>
    </row>
    <row r="35" spans="1:11" ht="18.75" customHeight="1" x14ac:dyDescent="0.2">
      <c r="A35" s="101">
        <f t="shared" ref="A35" si="9">A34+1</f>
        <v>18</v>
      </c>
      <c r="B35" s="261" t="s">
        <v>1500</v>
      </c>
      <c r="C35" s="139">
        <v>50</v>
      </c>
      <c r="D35" s="365"/>
      <c r="E35" s="139">
        <f t="shared" si="8"/>
        <v>0</v>
      </c>
      <c r="F35" s="148" t="s">
        <v>116</v>
      </c>
      <c r="G35" s="139" t="s">
        <v>1241</v>
      </c>
      <c r="H35" s="139" t="s">
        <v>1242</v>
      </c>
      <c r="I35" s="149">
        <v>16</v>
      </c>
      <c r="J35" s="323">
        <v>2020</v>
      </c>
      <c r="K35" s="175" t="s">
        <v>1243</v>
      </c>
    </row>
    <row r="36" spans="1:11" ht="18.75" customHeight="1" x14ac:dyDescent="0.2">
      <c r="A36" s="101">
        <f t="shared" si="7"/>
        <v>16</v>
      </c>
      <c r="B36" s="261" t="s">
        <v>1501</v>
      </c>
      <c r="C36" s="420">
        <v>50</v>
      </c>
      <c r="D36" s="421"/>
      <c r="E36" s="420">
        <f t="shared" ref="E36" si="10">C36*D36</f>
        <v>0</v>
      </c>
      <c r="F36" s="148" t="s">
        <v>116</v>
      </c>
      <c r="G36" s="420" t="s">
        <v>1246</v>
      </c>
      <c r="H36" s="420" t="s">
        <v>1245</v>
      </c>
      <c r="I36" s="149">
        <v>16</v>
      </c>
      <c r="J36" s="323">
        <v>2020</v>
      </c>
      <c r="K36" s="175" t="s">
        <v>1244</v>
      </c>
    </row>
    <row r="37" spans="1:11" ht="18.75" customHeight="1" thickBot="1" x14ac:dyDescent="0.25">
      <c r="A37" s="102"/>
      <c r="B37" s="266"/>
      <c r="C37" s="210"/>
      <c r="D37" s="211"/>
      <c r="E37" s="210"/>
      <c r="F37" s="318"/>
      <c r="G37" s="210"/>
      <c r="H37" s="210"/>
      <c r="I37" s="230"/>
      <c r="J37" s="331"/>
      <c r="K37" s="509"/>
    </row>
    <row r="38" spans="1:11" ht="18.75" customHeight="1" thickTop="1" x14ac:dyDescent="0.2">
      <c r="A38" s="108"/>
      <c r="B38" s="312"/>
      <c r="C38" s="438"/>
      <c r="D38" s="439"/>
      <c r="E38" s="438"/>
      <c r="F38" s="507"/>
      <c r="G38" s="438"/>
      <c r="H38" s="438"/>
      <c r="I38" s="470"/>
      <c r="J38" s="347"/>
      <c r="K38" s="508"/>
    </row>
    <row r="39" spans="1:11" ht="18.75" customHeight="1" x14ac:dyDescent="0.2">
      <c r="A39" s="101"/>
      <c r="B39" s="261"/>
      <c r="C39" s="420"/>
      <c r="D39" s="421"/>
      <c r="E39" s="420"/>
      <c r="F39" s="148"/>
      <c r="G39" s="420"/>
      <c r="H39" s="420"/>
      <c r="I39" s="149"/>
      <c r="J39" s="323"/>
      <c r="K39" s="175"/>
    </row>
    <row r="40" spans="1:11" ht="18.75" customHeight="1" x14ac:dyDescent="0.2">
      <c r="A40" s="101"/>
      <c r="B40" s="261"/>
      <c r="C40" s="139"/>
      <c r="D40" s="365"/>
      <c r="E40" s="139"/>
      <c r="F40" s="148"/>
      <c r="G40" s="139"/>
      <c r="H40" s="139"/>
      <c r="I40" s="149"/>
      <c r="J40" s="323"/>
      <c r="K40" s="175"/>
    </row>
    <row r="41" spans="1:11" ht="18.75" customHeight="1" x14ac:dyDescent="0.2">
      <c r="A41" s="65"/>
      <c r="B41" s="126"/>
      <c r="C41" s="124"/>
      <c r="D41" s="65"/>
      <c r="E41" s="124"/>
      <c r="F41" s="2"/>
      <c r="G41" s="157"/>
      <c r="H41" s="157"/>
      <c r="I41" s="125"/>
      <c r="J41" s="325"/>
    </row>
    <row r="42" spans="1:11" ht="18.75" customHeight="1" x14ac:dyDescent="0.2">
      <c r="A42" s="132"/>
      <c r="B42" s="77" t="s">
        <v>316</v>
      </c>
      <c r="C42" s="68"/>
      <c r="D42" s="69"/>
      <c r="E42" s="68"/>
      <c r="F42" s="248"/>
      <c r="G42" s="248"/>
      <c r="H42" s="70"/>
      <c r="I42" s="249"/>
      <c r="J42" s="323"/>
      <c r="K42" s="132"/>
    </row>
    <row r="43" spans="1:11" ht="18.75" customHeight="1" x14ac:dyDescent="0.2">
      <c r="A43" s="130">
        <f>A36+1</f>
        <v>17</v>
      </c>
      <c r="B43" s="261" t="s">
        <v>275</v>
      </c>
      <c r="C43" s="139">
        <v>30</v>
      </c>
      <c r="D43" s="140"/>
      <c r="E43" s="139">
        <f t="shared" ref="E43:E97" si="11">C43*D43</f>
        <v>0</v>
      </c>
      <c r="F43" s="139" t="s">
        <v>99</v>
      </c>
      <c r="G43" s="365" t="s">
        <v>39</v>
      </c>
      <c r="H43" s="365" t="s">
        <v>40</v>
      </c>
      <c r="I43" s="149">
        <v>10</v>
      </c>
      <c r="J43" s="323"/>
      <c r="K43" s="365" t="s">
        <v>649</v>
      </c>
    </row>
    <row r="44" spans="1:11" ht="18.75" customHeight="1" x14ac:dyDescent="0.2">
      <c r="A44" s="130">
        <f>A43+1</f>
        <v>18</v>
      </c>
      <c r="B44" s="261" t="s">
        <v>276</v>
      </c>
      <c r="C44" s="145">
        <v>32</v>
      </c>
      <c r="D44" s="140"/>
      <c r="E44" s="139">
        <f t="shared" si="11"/>
        <v>0</v>
      </c>
      <c r="F44" s="139" t="s">
        <v>99</v>
      </c>
      <c r="G44" s="365" t="s">
        <v>39</v>
      </c>
      <c r="H44" s="365" t="s">
        <v>40</v>
      </c>
      <c r="I44" s="149">
        <v>10</v>
      </c>
      <c r="J44" s="323"/>
      <c r="K44" s="164" t="s">
        <v>257</v>
      </c>
    </row>
    <row r="45" spans="1:11" ht="18.75" customHeight="1" x14ac:dyDescent="0.2">
      <c r="A45" s="130">
        <f t="shared" ref="A45:A109" si="12">A44+1</f>
        <v>19</v>
      </c>
      <c r="B45" s="261" t="s">
        <v>309</v>
      </c>
      <c r="C45" s="139">
        <v>35</v>
      </c>
      <c r="D45" s="140"/>
      <c r="E45" s="139">
        <f t="shared" si="11"/>
        <v>0</v>
      </c>
      <c r="F45" s="139" t="s">
        <v>99</v>
      </c>
      <c r="G45" s="365" t="s">
        <v>39</v>
      </c>
      <c r="H45" s="365" t="s">
        <v>40</v>
      </c>
      <c r="I45" s="149">
        <v>12</v>
      </c>
      <c r="J45" s="323"/>
      <c r="K45" s="365" t="s">
        <v>651</v>
      </c>
    </row>
    <row r="46" spans="1:11" ht="18.75" customHeight="1" x14ac:dyDescent="0.2">
      <c r="A46" s="130">
        <f t="shared" si="12"/>
        <v>20</v>
      </c>
      <c r="B46" s="261" t="s">
        <v>277</v>
      </c>
      <c r="C46" s="145">
        <v>35</v>
      </c>
      <c r="D46" s="140"/>
      <c r="E46" s="139">
        <f t="shared" si="11"/>
        <v>0</v>
      </c>
      <c r="F46" s="139" t="s">
        <v>99</v>
      </c>
      <c r="G46" s="365" t="s">
        <v>39</v>
      </c>
      <c r="H46" s="365" t="s">
        <v>40</v>
      </c>
      <c r="I46" s="149">
        <v>10</v>
      </c>
      <c r="J46" s="323"/>
      <c r="K46" s="365" t="s">
        <v>650</v>
      </c>
    </row>
    <row r="47" spans="1:11" ht="18.75" customHeight="1" x14ac:dyDescent="0.2">
      <c r="A47" s="130">
        <f t="shared" si="12"/>
        <v>21</v>
      </c>
      <c r="B47" s="261" t="s">
        <v>278</v>
      </c>
      <c r="C47" s="139">
        <v>85</v>
      </c>
      <c r="D47" s="140"/>
      <c r="E47" s="139">
        <f t="shared" si="11"/>
        <v>0</v>
      </c>
      <c r="F47" s="139" t="s">
        <v>99</v>
      </c>
      <c r="G47" s="365" t="s">
        <v>112</v>
      </c>
      <c r="H47" s="365" t="s">
        <v>112</v>
      </c>
      <c r="I47" s="149">
        <v>64</v>
      </c>
      <c r="J47" s="323"/>
      <c r="K47" s="365" t="s">
        <v>225</v>
      </c>
    </row>
    <row r="48" spans="1:11" ht="18.75" customHeight="1" x14ac:dyDescent="0.2">
      <c r="A48" s="130">
        <f t="shared" si="12"/>
        <v>22</v>
      </c>
      <c r="B48" s="261" t="s">
        <v>310</v>
      </c>
      <c r="C48" s="139">
        <v>50</v>
      </c>
      <c r="D48" s="140"/>
      <c r="E48" s="139">
        <f t="shared" si="11"/>
        <v>0</v>
      </c>
      <c r="F48" s="139" t="s">
        <v>99</v>
      </c>
      <c r="G48" s="365" t="s">
        <v>39</v>
      </c>
      <c r="H48" s="141" t="s">
        <v>40</v>
      </c>
      <c r="I48" s="149">
        <v>20</v>
      </c>
      <c r="J48" s="323"/>
      <c r="K48" s="164" t="s">
        <v>249</v>
      </c>
    </row>
    <row r="49" spans="1:11" ht="18.75" customHeight="1" x14ac:dyDescent="0.2">
      <c r="A49" s="130">
        <f t="shared" si="12"/>
        <v>23</v>
      </c>
      <c r="B49" s="261" t="s">
        <v>331</v>
      </c>
      <c r="C49" s="145">
        <v>60</v>
      </c>
      <c r="D49" s="140"/>
      <c r="E49" s="139">
        <f t="shared" si="11"/>
        <v>0</v>
      </c>
      <c r="F49" s="139" t="s">
        <v>99</v>
      </c>
      <c r="G49" s="365" t="s">
        <v>137</v>
      </c>
      <c r="H49" s="141" t="s">
        <v>102</v>
      </c>
      <c r="I49" s="149">
        <v>20</v>
      </c>
      <c r="J49" s="323"/>
      <c r="K49" s="164" t="s">
        <v>261</v>
      </c>
    </row>
    <row r="50" spans="1:11" ht="18.75" customHeight="1" x14ac:dyDescent="0.2">
      <c r="A50" s="130">
        <f t="shared" si="12"/>
        <v>24</v>
      </c>
      <c r="B50" s="261" t="s">
        <v>432</v>
      </c>
      <c r="C50" s="139">
        <v>60</v>
      </c>
      <c r="D50" s="140"/>
      <c r="E50" s="139">
        <f t="shared" si="11"/>
        <v>0</v>
      </c>
      <c r="F50" s="139" t="s">
        <v>99</v>
      </c>
      <c r="G50" s="365" t="s">
        <v>334</v>
      </c>
      <c r="H50" s="365" t="s">
        <v>334</v>
      </c>
      <c r="I50" s="149">
        <v>24</v>
      </c>
      <c r="J50" s="323"/>
      <c r="K50" s="365" t="s">
        <v>537</v>
      </c>
    </row>
    <row r="51" spans="1:11" ht="18.75" customHeight="1" x14ac:dyDescent="0.2">
      <c r="A51" s="130">
        <f t="shared" si="12"/>
        <v>25</v>
      </c>
      <c r="B51" s="261" t="s">
        <v>932</v>
      </c>
      <c r="C51" s="139">
        <v>40</v>
      </c>
      <c r="D51" s="140"/>
      <c r="E51" s="139">
        <f t="shared" si="11"/>
        <v>0</v>
      </c>
      <c r="F51" s="139" t="s">
        <v>99</v>
      </c>
      <c r="G51" s="365" t="s">
        <v>371</v>
      </c>
      <c r="H51" s="365" t="s">
        <v>342</v>
      </c>
      <c r="I51" s="149">
        <v>16</v>
      </c>
      <c r="J51" s="323"/>
      <c r="K51" s="365" t="s">
        <v>344</v>
      </c>
    </row>
    <row r="52" spans="1:11" ht="18.75" customHeight="1" x14ac:dyDescent="0.2">
      <c r="A52" s="130">
        <f t="shared" si="12"/>
        <v>26</v>
      </c>
      <c r="B52" s="261" t="s">
        <v>730</v>
      </c>
      <c r="C52" s="145">
        <v>80</v>
      </c>
      <c r="D52" s="140"/>
      <c r="E52" s="139">
        <f t="shared" si="11"/>
        <v>0</v>
      </c>
      <c r="F52" s="139" t="s">
        <v>99</v>
      </c>
      <c r="G52" s="365" t="s">
        <v>372</v>
      </c>
      <c r="H52" s="365" t="s">
        <v>373</v>
      </c>
      <c r="I52" s="149">
        <v>24</v>
      </c>
      <c r="J52" s="323"/>
      <c r="K52" s="365" t="s">
        <v>377</v>
      </c>
    </row>
    <row r="53" spans="1:11" ht="18.75" customHeight="1" x14ac:dyDescent="0.2">
      <c r="A53" s="130">
        <f t="shared" si="12"/>
        <v>27</v>
      </c>
      <c r="B53" s="261" t="s">
        <v>584</v>
      </c>
      <c r="C53" s="139">
        <v>50</v>
      </c>
      <c r="D53" s="147"/>
      <c r="E53" s="139">
        <f t="shared" si="11"/>
        <v>0</v>
      </c>
      <c r="F53" s="139" t="s">
        <v>99</v>
      </c>
      <c r="G53" s="365" t="s">
        <v>408</v>
      </c>
      <c r="H53" s="165" t="s">
        <v>407</v>
      </c>
      <c r="I53" s="365">
        <v>20</v>
      </c>
      <c r="J53" s="323"/>
      <c r="K53" s="365" t="s">
        <v>409</v>
      </c>
    </row>
    <row r="54" spans="1:11" ht="18.75" customHeight="1" x14ac:dyDescent="0.2">
      <c r="A54" s="130">
        <f t="shared" si="12"/>
        <v>28</v>
      </c>
      <c r="B54" s="261" t="s">
        <v>585</v>
      </c>
      <c r="C54" s="139">
        <v>55</v>
      </c>
      <c r="D54" s="147"/>
      <c r="E54" s="139">
        <f t="shared" si="11"/>
        <v>0</v>
      </c>
      <c r="F54" s="139" t="s">
        <v>99</v>
      </c>
      <c r="G54" s="365" t="s">
        <v>420</v>
      </c>
      <c r="H54" s="365" t="s">
        <v>415</v>
      </c>
      <c r="I54" s="365">
        <v>24</v>
      </c>
      <c r="J54" s="323"/>
      <c r="K54" s="365" t="s">
        <v>419</v>
      </c>
    </row>
    <row r="55" spans="1:11" ht="18.75" customHeight="1" x14ac:dyDescent="0.2">
      <c r="A55" s="130">
        <f t="shared" si="12"/>
        <v>29</v>
      </c>
      <c r="B55" s="261" t="s">
        <v>586</v>
      </c>
      <c r="C55" s="145">
        <v>45</v>
      </c>
      <c r="D55" s="147"/>
      <c r="E55" s="139">
        <f t="shared" si="11"/>
        <v>0</v>
      </c>
      <c r="F55" s="148" t="s">
        <v>99</v>
      </c>
      <c r="G55" s="365" t="s">
        <v>343</v>
      </c>
      <c r="H55" s="365" t="s">
        <v>342</v>
      </c>
      <c r="I55" s="365">
        <v>16</v>
      </c>
      <c r="J55" s="323"/>
      <c r="K55" s="365" t="s">
        <v>472</v>
      </c>
    </row>
    <row r="56" spans="1:11" ht="18.75" customHeight="1" x14ac:dyDescent="0.2">
      <c r="A56" s="130">
        <f t="shared" si="12"/>
        <v>30</v>
      </c>
      <c r="B56" s="261" t="s">
        <v>587</v>
      </c>
      <c r="C56" s="145">
        <v>120</v>
      </c>
      <c r="D56" s="147"/>
      <c r="E56" s="139">
        <f t="shared" si="11"/>
        <v>0</v>
      </c>
      <c r="F56" s="148" t="s">
        <v>99</v>
      </c>
      <c r="G56" s="365" t="s">
        <v>471</v>
      </c>
      <c r="H56" s="365" t="s">
        <v>373</v>
      </c>
      <c r="I56" s="365">
        <v>40</v>
      </c>
      <c r="J56" s="323"/>
      <c r="K56" s="365" t="s">
        <v>473</v>
      </c>
    </row>
    <row r="57" spans="1:11" ht="18.75" customHeight="1" x14ac:dyDescent="0.2">
      <c r="A57" s="130">
        <f t="shared" si="12"/>
        <v>31</v>
      </c>
      <c r="B57" s="261" t="s">
        <v>588</v>
      </c>
      <c r="C57" s="145">
        <v>60</v>
      </c>
      <c r="D57" s="147"/>
      <c r="E57" s="139">
        <f t="shared" si="11"/>
        <v>0</v>
      </c>
      <c r="F57" s="148" t="s">
        <v>99</v>
      </c>
      <c r="G57" s="365" t="s">
        <v>519</v>
      </c>
      <c r="H57" s="365" t="s">
        <v>520</v>
      </c>
      <c r="I57" s="365">
        <v>16</v>
      </c>
      <c r="J57" s="323"/>
      <c r="K57" s="365" t="s">
        <v>522</v>
      </c>
    </row>
    <row r="58" spans="1:11" ht="18.75" customHeight="1" x14ac:dyDescent="0.2">
      <c r="A58" s="130">
        <f t="shared" si="12"/>
        <v>32</v>
      </c>
      <c r="B58" s="261" t="s">
        <v>747</v>
      </c>
      <c r="C58" s="145">
        <v>60</v>
      </c>
      <c r="D58" s="147"/>
      <c r="E58" s="139">
        <f t="shared" si="11"/>
        <v>0</v>
      </c>
      <c r="F58" s="148" t="s">
        <v>99</v>
      </c>
      <c r="G58" s="365" t="s">
        <v>538</v>
      </c>
      <c r="H58" s="365" t="s">
        <v>539</v>
      </c>
      <c r="I58" s="365">
        <v>14</v>
      </c>
      <c r="J58" s="323"/>
      <c r="K58" s="365" t="s">
        <v>540</v>
      </c>
    </row>
    <row r="59" spans="1:11" ht="18.75" customHeight="1" x14ac:dyDescent="0.2">
      <c r="A59" s="130">
        <f>A58+1</f>
        <v>33</v>
      </c>
      <c r="B59" s="261" t="s">
        <v>748</v>
      </c>
      <c r="C59" s="145">
        <v>45</v>
      </c>
      <c r="D59" s="147"/>
      <c r="E59" s="139">
        <f t="shared" si="11"/>
        <v>0</v>
      </c>
      <c r="F59" s="148" t="s">
        <v>99</v>
      </c>
      <c r="G59" s="365" t="s">
        <v>538</v>
      </c>
      <c r="H59" s="365" t="s">
        <v>541</v>
      </c>
      <c r="I59" s="365">
        <v>12</v>
      </c>
      <c r="J59" s="323"/>
      <c r="K59" s="365" t="s">
        <v>543</v>
      </c>
    </row>
    <row r="60" spans="1:11" ht="18.75" customHeight="1" x14ac:dyDescent="0.2">
      <c r="A60" s="130">
        <f t="shared" si="12"/>
        <v>34</v>
      </c>
      <c r="B60" s="261" t="s">
        <v>749</v>
      </c>
      <c r="C60" s="145">
        <v>65</v>
      </c>
      <c r="D60" s="147"/>
      <c r="E60" s="139">
        <f t="shared" si="11"/>
        <v>0</v>
      </c>
      <c r="F60" s="148" t="s">
        <v>99</v>
      </c>
      <c r="G60" s="365" t="s">
        <v>538</v>
      </c>
      <c r="H60" s="365" t="s">
        <v>542</v>
      </c>
      <c r="I60" s="365">
        <v>16</v>
      </c>
      <c r="J60" s="323"/>
      <c r="K60" s="365" t="s">
        <v>544</v>
      </c>
    </row>
    <row r="61" spans="1:11" ht="18.75" customHeight="1" x14ac:dyDescent="0.2">
      <c r="A61" s="130">
        <f t="shared" si="12"/>
        <v>35</v>
      </c>
      <c r="B61" s="261" t="s">
        <v>750</v>
      </c>
      <c r="C61" s="139">
        <v>90</v>
      </c>
      <c r="D61" s="147"/>
      <c r="E61" s="139">
        <f t="shared" si="11"/>
        <v>0</v>
      </c>
      <c r="F61" s="148" t="s">
        <v>99</v>
      </c>
      <c r="G61" s="365" t="s">
        <v>408</v>
      </c>
      <c r="H61" s="365" t="s">
        <v>407</v>
      </c>
      <c r="I61" s="365">
        <v>12</v>
      </c>
      <c r="J61" s="323"/>
      <c r="K61" s="365" t="s">
        <v>613</v>
      </c>
    </row>
    <row r="62" spans="1:11" ht="18.75" customHeight="1" x14ac:dyDescent="0.2">
      <c r="A62" s="130">
        <f t="shared" si="12"/>
        <v>36</v>
      </c>
      <c r="B62" s="261" t="s">
        <v>751</v>
      </c>
      <c r="C62" s="145">
        <v>100</v>
      </c>
      <c r="D62" s="147"/>
      <c r="E62" s="139">
        <f t="shared" si="11"/>
        <v>0</v>
      </c>
      <c r="F62" s="148" t="s">
        <v>99</v>
      </c>
      <c r="G62" s="365" t="s">
        <v>456</v>
      </c>
      <c r="H62" s="365" t="s">
        <v>514</v>
      </c>
      <c r="I62" s="365">
        <v>16</v>
      </c>
      <c r="J62" s="323"/>
      <c r="K62" s="365" t="s">
        <v>614</v>
      </c>
    </row>
    <row r="63" spans="1:11" ht="18.75" customHeight="1" x14ac:dyDescent="0.2">
      <c r="A63" s="130">
        <f t="shared" si="12"/>
        <v>37</v>
      </c>
      <c r="B63" s="261" t="s">
        <v>752</v>
      </c>
      <c r="C63" s="139">
        <v>70</v>
      </c>
      <c r="D63" s="147"/>
      <c r="E63" s="139">
        <f t="shared" si="11"/>
        <v>0</v>
      </c>
      <c r="F63" s="148" t="s">
        <v>99</v>
      </c>
      <c r="G63" s="365" t="s">
        <v>415</v>
      </c>
      <c r="H63" s="365" t="s">
        <v>415</v>
      </c>
      <c r="I63" s="365">
        <v>24</v>
      </c>
      <c r="J63" s="323"/>
      <c r="K63" s="365" t="s">
        <v>615</v>
      </c>
    </row>
    <row r="64" spans="1:11" ht="18.75" customHeight="1" x14ac:dyDescent="0.2">
      <c r="A64" s="130">
        <f t="shared" si="12"/>
        <v>38</v>
      </c>
      <c r="B64" s="261" t="s">
        <v>903</v>
      </c>
      <c r="C64" s="145">
        <v>85</v>
      </c>
      <c r="D64" s="147"/>
      <c r="E64" s="139">
        <f t="shared" si="11"/>
        <v>0</v>
      </c>
      <c r="F64" s="148" t="s">
        <v>99</v>
      </c>
      <c r="G64" s="365" t="s">
        <v>675</v>
      </c>
      <c r="H64" s="365" t="s">
        <v>676</v>
      </c>
      <c r="I64" s="365">
        <v>28</v>
      </c>
      <c r="J64" s="323"/>
      <c r="K64" s="365" t="s">
        <v>677</v>
      </c>
    </row>
    <row r="65" spans="1:11" ht="18.75" customHeight="1" x14ac:dyDescent="0.2">
      <c r="A65" s="130">
        <f t="shared" si="12"/>
        <v>39</v>
      </c>
      <c r="B65" s="261" t="s">
        <v>753</v>
      </c>
      <c r="C65" s="139">
        <v>55</v>
      </c>
      <c r="D65" s="147"/>
      <c r="E65" s="139">
        <f t="shared" si="11"/>
        <v>0</v>
      </c>
      <c r="F65" s="148" t="s">
        <v>99</v>
      </c>
      <c r="G65" s="365" t="s">
        <v>716</v>
      </c>
      <c r="H65" s="365" t="s">
        <v>361</v>
      </c>
      <c r="I65" s="365">
        <v>20</v>
      </c>
      <c r="J65" s="323"/>
      <c r="K65" s="365" t="s">
        <v>723</v>
      </c>
    </row>
    <row r="66" spans="1:11" ht="18.75" customHeight="1" x14ac:dyDescent="0.2">
      <c r="A66" s="130">
        <f t="shared" si="12"/>
        <v>40</v>
      </c>
      <c r="B66" s="261" t="s">
        <v>754</v>
      </c>
      <c r="C66" s="145">
        <v>65</v>
      </c>
      <c r="D66" s="147"/>
      <c r="E66" s="139">
        <f t="shared" si="11"/>
        <v>0</v>
      </c>
      <c r="F66" s="148" t="s">
        <v>99</v>
      </c>
      <c r="G66" s="365" t="s">
        <v>717</v>
      </c>
      <c r="H66" s="365" t="s">
        <v>718</v>
      </c>
      <c r="I66" s="365">
        <v>20</v>
      </c>
      <c r="J66" s="323"/>
      <c r="K66" s="365" t="s">
        <v>722</v>
      </c>
    </row>
    <row r="67" spans="1:11" ht="18.75" customHeight="1" x14ac:dyDescent="0.2">
      <c r="A67" s="130">
        <f t="shared" si="12"/>
        <v>41</v>
      </c>
      <c r="B67" s="261" t="s">
        <v>755</v>
      </c>
      <c r="C67" s="145">
        <v>67</v>
      </c>
      <c r="D67" s="147"/>
      <c r="E67" s="139">
        <f t="shared" si="11"/>
        <v>0</v>
      </c>
      <c r="F67" s="148" t="s">
        <v>99</v>
      </c>
      <c r="G67" s="365" t="s">
        <v>717</v>
      </c>
      <c r="H67" s="365" t="s">
        <v>361</v>
      </c>
      <c r="I67" s="365">
        <v>16</v>
      </c>
      <c r="J67" s="323"/>
      <c r="K67" s="365" t="s">
        <v>721</v>
      </c>
    </row>
    <row r="68" spans="1:11" ht="18.75" customHeight="1" x14ac:dyDescent="0.2">
      <c r="A68" s="130">
        <f t="shared" si="12"/>
        <v>42</v>
      </c>
      <c r="B68" s="261" t="s">
        <v>1272</v>
      </c>
      <c r="C68" s="139">
        <v>70</v>
      </c>
      <c r="D68" s="147"/>
      <c r="E68" s="139">
        <f t="shared" si="11"/>
        <v>0</v>
      </c>
      <c r="F68" s="148" t="s">
        <v>99</v>
      </c>
      <c r="G68" s="365" t="s">
        <v>719</v>
      </c>
      <c r="H68" s="365" t="s">
        <v>719</v>
      </c>
      <c r="I68" s="365">
        <v>24</v>
      </c>
      <c r="J68" s="323"/>
      <c r="K68" s="365" t="s">
        <v>720</v>
      </c>
    </row>
    <row r="69" spans="1:11" ht="18.75" customHeight="1" x14ac:dyDescent="0.2">
      <c r="A69" s="130">
        <f t="shared" si="12"/>
        <v>43</v>
      </c>
      <c r="B69" s="261" t="s">
        <v>1057</v>
      </c>
      <c r="C69" s="145">
        <v>100</v>
      </c>
      <c r="D69" s="147"/>
      <c r="E69" s="139">
        <f t="shared" si="11"/>
        <v>0</v>
      </c>
      <c r="F69" s="148" t="s">
        <v>99</v>
      </c>
      <c r="G69" s="365" t="s">
        <v>771</v>
      </c>
      <c r="H69" s="365" t="s">
        <v>772</v>
      </c>
      <c r="I69" s="365">
        <v>28</v>
      </c>
      <c r="J69" s="323"/>
      <c r="K69" s="365" t="s">
        <v>773</v>
      </c>
    </row>
    <row r="70" spans="1:11" ht="18.75" customHeight="1" x14ac:dyDescent="0.2">
      <c r="A70" s="130">
        <f t="shared" si="12"/>
        <v>44</v>
      </c>
      <c r="B70" s="261" t="s">
        <v>1058</v>
      </c>
      <c r="C70" s="145">
        <v>105</v>
      </c>
      <c r="D70" s="147"/>
      <c r="E70" s="139">
        <f t="shared" si="11"/>
        <v>0</v>
      </c>
      <c r="F70" s="148" t="s">
        <v>99</v>
      </c>
      <c r="G70" s="365" t="s">
        <v>717</v>
      </c>
      <c r="H70" s="365" t="s">
        <v>799</v>
      </c>
      <c r="I70" s="365">
        <v>36</v>
      </c>
      <c r="J70" s="323"/>
      <c r="K70" s="365" t="s">
        <v>803</v>
      </c>
    </row>
    <row r="71" spans="1:11" ht="18.75" customHeight="1" x14ac:dyDescent="0.2">
      <c r="A71" s="130">
        <f t="shared" si="12"/>
        <v>45</v>
      </c>
      <c r="B71" s="261" t="s">
        <v>1059</v>
      </c>
      <c r="C71" s="145">
        <v>70</v>
      </c>
      <c r="D71" s="147"/>
      <c r="E71" s="139">
        <f t="shared" si="11"/>
        <v>0</v>
      </c>
      <c r="F71" s="148" t="s">
        <v>99</v>
      </c>
      <c r="G71" s="365" t="s">
        <v>800</v>
      </c>
      <c r="H71" s="365" t="s">
        <v>801</v>
      </c>
      <c r="I71" s="365">
        <v>20</v>
      </c>
      <c r="J71" s="323"/>
      <c r="K71" s="365" t="s">
        <v>805</v>
      </c>
    </row>
    <row r="72" spans="1:11" ht="18.75" customHeight="1" x14ac:dyDescent="0.2">
      <c r="A72" s="130">
        <f t="shared" si="12"/>
        <v>46</v>
      </c>
      <c r="B72" s="262" t="s">
        <v>1105</v>
      </c>
      <c r="C72" s="139">
        <v>110</v>
      </c>
      <c r="D72" s="147"/>
      <c r="E72" s="139">
        <f t="shared" si="11"/>
        <v>0</v>
      </c>
      <c r="F72" s="148" t="s">
        <v>99</v>
      </c>
      <c r="G72" s="365" t="s">
        <v>717</v>
      </c>
      <c r="H72" s="365" t="s">
        <v>794</v>
      </c>
      <c r="I72" s="365">
        <v>40</v>
      </c>
      <c r="J72" s="323"/>
      <c r="K72" s="365" t="s">
        <v>804</v>
      </c>
    </row>
    <row r="73" spans="1:11" ht="18.75" customHeight="1" x14ac:dyDescent="0.2">
      <c r="A73" s="130">
        <f t="shared" si="12"/>
        <v>47</v>
      </c>
      <c r="B73" s="261" t="s">
        <v>1106</v>
      </c>
      <c r="C73" s="145">
        <v>95</v>
      </c>
      <c r="D73" s="147"/>
      <c r="E73" s="139">
        <f t="shared" si="11"/>
        <v>0</v>
      </c>
      <c r="F73" s="148" t="s">
        <v>99</v>
      </c>
      <c r="G73" s="365" t="s">
        <v>796</v>
      </c>
      <c r="H73" s="365" t="s">
        <v>361</v>
      </c>
      <c r="I73" s="365">
        <v>28</v>
      </c>
      <c r="J73" s="323"/>
      <c r="K73" s="365" t="s">
        <v>806</v>
      </c>
    </row>
    <row r="74" spans="1:11" ht="18.75" customHeight="1" x14ac:dyDescent="0.2">
      <c r="A74" s="253">
        <f t="shared" si="12"/>
        <v>48</v>
      </c>
      <c r="B74" s="261" t="s">
        <v>1107</v>
      </c>
      <c r="C74" s="145">
        <v>40</v>
      </c>
      <c r="D74" s="147"/>
      <c r="E74" s="139">
        <f t="shared" si="11"/>
        <v>0</v>
      </c>
      <c r="F74" s="148" t="s">
        <v>99</v>
      </c>
      <c r="G74" s="365" t="s">
        <v>814</v>
      </c>
      <c r="H74" s="365" t="s">
        <v>814</v>
      </c>
      <c r="I74" s="365">
        <v>24</v>
      </c>
      <c r="J74" s="323"/>
      <c r="K74" s="365" t="s">
        <v>815</v>
      </c>
    </row>
    <row r="75" spans="1:11" ht="18.75" customHeight="1" x14ac:dyDescent="0.2">
      <c r="A75" s="130">
        <f t="shared" si="12"/>
        <v>49</v>
      </c>
      <c r="B75" s="261" t="s">
        <v>1039</v>
      </c>
      <c r="C75" s="145">
        <v>75</v>
      </c>
      <c r="D75" s="147"/>
      <c r="E75" s="139">
        <f t="shared" si="11"/>
        <v>0</v>
      </c>
      <c r="F75" s="148" t="s">
        <v>99</v>
      </c>
      <c r="G75" s="365" t="s">
        <v>818</v>
      </c>
      <c r="H75" s="365" t="s">
        <v>819</v>
      </c>
      <c r="I75" s="365">
        <v>20</v>
      </c>
      <c r="J75" s="323"/>
      <c r="K75" s="365" t="s">
        <v>820</v>
      </c>
    </row>
    <row r="76" spans="1:11" ht="18.75" customHeight="1" x14ac:dyDescent="0.2">
      <c r="A76" s="253">
        <f t="shared" si="12"/>
        <v>50</v>
      </c>
      <c r="B76" s="261" t="s">
        <v>1108</v>
      </c>
      <c r="C76" s="139">
        <v>80</v>
      </c>
      <c r="D76" s="147"/>
      <c r="E76" s="139">
        <f t="shared" si="11"/>
        <v>0</v>
      </c>
      <c r="F76" s="148" t="s">
        <v>99</v>
      </c>
      <c r="G76" s="365" t="s">
        <v>822</v>
      </c>
      <c r="H76" s="365" t="s">
        <v>823</v>
      </c>
      <c r="I76" s="365">
        <v>28</v>
      </c>
      <c r="J76" s="323"/>
      <c r="K76" s="365" t="s">
        <v>824</v>
      </c>
    </row>
    <row r="77" spans="1:11" ht="18.75" customHeight="1" x14ac:dyDescent="0.2">
      <c r="A77" s="130">
        <f t="shared" si="12"/>
        <v>51</v>
      </c>
      <c r="B77" s="261" t="s">
        <v>1109</v>
      </c>
      <c r="C77" s="145">
        <v>75</v>
      </c>
      <c r="D77" s="147"/>
      <c r="E77" s="139">
        <f t="shared" si="11"/>
        <v>0</v>
      </c>
      <c r="F77" s="148" t="s">
        <v>99</v>
      </c>
      <c r="G77" s="365" t="s">
        <v>885</v>
      </c>
      <c r="H77" s="365" t="s">
        <v>355</v>
      </c>
      <c r="I77" s="365">
        <v>20</v>
      </c>
      <c r="J77" s="323"/>
      <c r="K77" s="365" t="s">
        <v>884</v>
      </c>
    </row>
    <row r="78" spans="1:11" s="58" customFormat="1" ht="18.75" customHeight="1" x14ac:dyDescent="0.2">
      <c r="A78" s="129">
        <f t="shared" si="12"/>
        <v>52</v>
      </c>
      <c r="B78" s="261" t="s">
        <v>1110</v>
      </c>
      <c r="C78" s="173">
        <v>75</v>
      </c>
      <c r="D78" s="172"/>
      <c r="E78" s="173">
        <f t="shared" si="11"/>
        <v>0</v>
      </c>
      <c r="F78" s="174" t="s">
        <v>99</v>
      </c>
      <c r="G78" s="165" t="s">
        <v>957</v>
      </c>
      <c r="H78" s="165" t="s">
        <v>958</v>
      </c>
      <c r="I78" s="165">
        <v>22</v>
      </c>
      <c r="J78" s="329"/>
      <c r="K78" s="165" t="s">
        <v>959</v>
      </c>
    </row>
    <row r="79" spans="1:11" ht="18.75" customHeight="1" x14ac:dyDescent="0.2">
      <c r="A79" s="130">
        <f>A78+1</f>
        <v>53</v>
      </c>
      <c r="B79" s="261" t="s">
        <v>1334</v>
      </c>
      <c r="C79" s="139">
        <v>85</v>
      </c>
      <c r="D79" s="147"/>
      <c r="E79" s="139">
        <f t="shared" si="11"/>
        <v>0</v>
      </c>
      <c r="F79" s="148" t="s">
        <v>99</v>
      </c>
      <c r="G79" s="365" t="s">
        <v>1010</v>
      </c>
      <c r="H79" s="365" t="s">
        <v>1006</v>
      </c>
      <c r="I79" s="365">
        <v>38</v>
      </c>
      <c r="J79" s="326">
        <v>2019</v>
      </c>
      <c r="K79" s="365" t="s">
        <v>1011</v>
      </c>
    </row>
    <row r="80" spans="1:11" ht="18.75" customHeight="1" x14ac:dyDescent="0.2">
      <c r="A80" s="129">
        <f t="shared" si="12"/>
        <v>54</v>
      </c>
      <c r="B80" s="261" t="s">
        <v>1335</v>
      </c>
      <c r="C80" s="139">
        <v>75</v>
      </c>
      <c r="D80" s="147"/>
      <c r="E80" s="139">
        <f t="shared" si="11"/>
        <v>0</v>
      </c>
      <c r="F80" s="148" t="s">
        <v>99</v>
      </c>
      <c r="G80" s="365" t="s">
        <v>1012</v>
      </c>
      <c r="H80" s="365" t="s">
        <v>781</v>
      </c>
      <c r="I80" s="365">
        <v>20</v>
      </c>
      <c r="J80" s="323"/>
      <c r="K80" s="365" t="s">
        <v>1013</v>
      </c>
    </row>
    <row r="81" spans="1:11" ht="18.75" customHeight="1" x14ac:dyDescent="0.2">
      <c r="A81" s="130">
        <f>A80+1</f>
        <v>55</v>
      </c>
      <c r="B81" s="261" t="s">
        <v>1520</v>
      </c>
      <c r="C81" s="139">
        <v>300</v>
      </c>
      <c r="D81" s="147"/>
      <c r="E81" s="139">
        <f t="shared" si="11"/>
        <v>0</v>
      </c>
      <c r="F81" s="148" t="s">
        <v>99</v>
      </c>
      <c r="G81" s="365" t="s">
        <v>39</v>
      </c>
      <c r="H81" s="365" t="s">
        <v>39</v>
      </c>
      <c r="I81" s="365">
        <v>20</v>
      </c>
      <c r="J81" s="326">
        <v>2019</v>
      </c>
      <c r="K81" s="365"/>
    </row>
    <row r="82" spans="1:11" ht="18.75" customHeight="1" x14ac:dyDescent="0.2">
      <c r="A82" s="129">
        <f t="shared" si="12"/>
        <v>56</v>
      </c>
      <c r="B82" s="261" t="s">
        <v>1521</v>
      </c>
      <c r="C82" s="139">
        <v>45</v>
      </c>
      <c r="D82" s="133"/>
      <c r="E82" s="139">
        <f t="shared" si="11"/>
        <v>0</v>
      </c>
      <c r="F82" s="185" t="s">
        <v>99</v>
      </c>
      <c r="G82" s="185" t="s">
        <v>1063</v>
      </c>
      <c r="H82" s="185" t="s">
        <v>789</v>
      </c>
      <c r="I82" s="185">
        <v>12</v>
      </c>
      <c r="J82" s="185">
        <v>2019</v>
      </c>
      <c r="K82" s="133" t="s">
        <v>1064</v>
      </c>
    </row>
    <row r="83" spans="1:11" s="60" customFormat="1" ht="18.75" customHeight="1" x14ac:dyDescent="0.2">
      <c r="A83" s="130">
        <f t="shared" si="12"/>
        <v>57</v>
      </c>
      <c r="B83" s="261" t="s">
        <v>1522</v>
      </c>
      <c r="C83" s="139">
        <v>135</v>
      </c>
      <c r="D83" s="133"/>
      <c r="E83" s="139">
        <f t="shared" si="11"/>
        <v>0</v>
      </c>
      <c r="F83" s="185" t="s">
        <v>99</v>
      </c>
      <c r="G83" s="185" t="s">
        <v>1219</v>
      </c>
      <c r="H83" s="185" t="s">
        <v>1220</v>
      </c>
      <c r="I83" s="185">
        <v>64</v>
      </c>
      <c r="J83" s="185">
        <v>2020</v>
      </c>
      <c r="K83" s="133" t="s">
        <v>1221</v>
      </c>
    </row>
    <row r="84" spans="1:11" s="60" customFormat="1" ht="18.75" customHeight="1" x14ac:dyDescent="0.2">
      <c r="A84" s="129">
        <f t="shared" si="12"/>
        <v>58</v>
      </c>
      <c r="B84" s="261" t="s">
        <v>1523</v>
      </c>
      <c r="C84" s="139">
        <v>70</v>
      </c>
      <c r="D84" s="133"/>
      <c r="E84" s="139">
        <f t="shared" si="11"/>
        <v>0</v>
      </c>
      <c r="F84" s="185" t="s">
        <v>99</v>
      </c>
      <c r="G84" s="185" t="s">
        <v>1237</v>
      </c>
      <c r="H84" s="185" t="s">
        <v>1238</v>
      </c>
      <c r="I84" s="185">
        <v>20</v>
      </c>
      <c r="J84" s="185">
        <v>2020</v>
      </c>
      <c r="K84" s="133" t="s">
        <v>1239</v>
      </c>
    </row>
    <row r="85" spans="1:11" s="60" customFormat="1" ht="18.75" customHeight="1" x14ac:dyDescent="0.2">
      <c r="A85" s="129">
        <f t="shared" si="12"/>
        <v>59</v>
      </c>
      <c r="B85" s="261" t="s">
        <v>1524</v>
      </c>
      <c r="C85" s="139">
        <v>110</v>
      </c>
      <c r="D85" s="133"/>
      <c r="E85" s="139">
        <f t="shared" si="11"/>
        <v>0</v>
      </c>
      <c r="F85" s="185" t="s">
        <v>99</v>
      </c>
      <c r="G85" s="185" t="s">
        <v>415</v>
      </c>
      <c r="H85" s="185" t="s">
        <v>415</v>
      </c>
      <c r="I85" s="185">
        <v>24</v>
      </c>
      <c r="J85" s="185">
        <v>2020</v>
      </c>
      <c r="K85" s="133" t="s">
        <v>1248</v>
      </c>
    </row>
    <row r="86" spans="1:11" s="60" customFormat="1" ht="18.75" customHeight="1" x14ac:dyDescent="0.2">
      <c r="A86" s="129">
        <f t="shared" si="12"/>
        <v>60</v>
      </c>
      <c r="B86" s="261" t="s">
        <v>1525</v>
      </c>
      <c r="C86" s="139">
        <v>170</v>
      </c>
      <c r="D86" s="147"/>
      <c r="E86" s="139">
        <f t="shared" si="11"/>
        <v>0</v>
      </c>
      <c r="F86" s="148" t="s">
        <v>99</v>
      </c>
      <c r="G86" s="365" t="s">
        <v>951</v>
      </c>
      <c r="H86" s="365" t="s">
        <v>952</v>
      </c>
      <c r="I86" s="149">
        <v>46</v>
      </c>
      <c r="J86" s="323">
        <v>2021</v>
      </c>
      <c r="K86" s="164" t="s">
        <v>1302</v>
      </c>
    </row>
    <row r="87" spans="1:11" s="60" customFormat="1" ht="18.75" customHeight="1" x14ac:dyDescent="0.2">
      <c r="A87" s="129">
        <f t="shared" si="12"/>
        <v>61</v>
      </c>
      <c r="B87" s="261" t="s">
        <v>1526</v>
      </c>
      <c r="C87" s="145">
        <v>180</v>
      </c>
      <c r="D87" s="147"/>
      <c r="E87" s="139">
        <f t="shared" si="11"/>
        <v>0</v>
      </c>
      <c r="F87" s="148" t="s">
        <v>99</v>
      </c>
      <c r="G87" s="365" t="s">
        <v>954</v>
      </c>
      <c r="H87" s="365" t="s">
        <v>955</v>
      </c>
      <c r="I87" s="149">
        <v>44</v>
      </c>
      <c r="J87" s="326">
        <v>2021</v>
      </c>
      <c r="K87" s="164" t="s">
        <v>1301</v>
      </c>
    </row>
    <row r="88" spans="1:11" s="60" customFormat="1" ht="18.75" customHeight="1" x14ac:dyDescent="0.2">
      <c r="A88" s="129">
        <f t="shared" si="12"/>
        <v>62</v>
      </c>
      <c r="B88" s="261" t="s">
        <v>1527</v>
      </c>
      <c r="C88" s="139">
        <v>200</v>
      </c>
      <c r="D88" s="147"/>
      <c r="E88" s="139">
        <f t="shared" si="11"/>
        <v>0</v>
      </c>
      <c r="F88" s="148" t="s">
        <v>99</v>
      </c>
      <c r="G88" s="365" t="s">
        <v>1298</v>
      </c>
      <c r="H88" s="150" t="s">
        <v>1299</v>
      </c>
      <c r="I88" s="149">
        <v>56</v>
      </c>
      <c r="J88" s="326">
        <v>2021</v>
      </c>
      <c r="K88" s="164" t="s">
        <v>1300</v>
      </c>
    </row>
    <row r="89" spans="1:11" s="60" customFormat="1" ht="18.75" customHeight="1" x14ac:dyDescent="0.2">
      <c r="A89" s="129">
        <f t="shared" si="12"/>
        <v>63</v>
      </c>
      <c r="B89" s="261" t="s">
        <v>1528</v>
      </c>
      <c r="C89" s="139">
        <v>135</v>
      </c>
      <c r="D89" s="147"/>
      <c r="E89" s="139">
        <f t="shared" si="11"/>
        <v>0</v>
      </c>
      <c r="F89" s="148" t="s">
        <v>99</v>
      </c>
      <c r="G89" s="365" t="s">
        <v>1323</v>
      </c>
      <c r="H89" s="365" t="s">
        <v>1324</v>
      </c>
      <c r="I89" s="149">
        <v>34</v>
      </c>
      <c r="J89" s="323">
        <v>2021</v>
      </c>
      <c r="K89" s="164" t="s">
        <v>1326</v>
      </c>
    </row>
    <row r="90" spans="1:11" ht="18.75" customHeight="1" x14ac:dyDescent="0.2">
      <c r="A90" s="132">
        <f t="shared" si="12"/>
        <v>64</v>
      </c>
      <c r="B90" s="261" t="s">
        <v>1529</v>
      </c>
      <c r="C90" s="139">
        <v>399</v>
      </c>
      <c r="D90" s="147"/>
      <c r="E90" s="139">
        <f t="shared" si="11"/>
        <v>0</v>
      </c>
      <c r="F90" s="148" t="s">
        <v>99</v>
      </c>
      <c r="G90" s="365" t="s">
        <v>1323</v>
      </c>
      <c r="H90" s="365" t="s">
        <v>1328</v>
      </c>
      <c r="I90" s="149">
        <v>36</v>
      </c>
      <c r="J90" s="185">
        <v>2021</v>
      </c>
      <c r="K90" s="164" t="s">
        <v>1330</v>
      </c>
    </row>
    <row r="91" spans="1:11" ht="18.75" customHeight="1" x14ac:dyDescent="0.2">
      <c r="A91" s="129">
        <f t="shared" si="12"/>
        <v>65</v>
      </c>
      <c r="B91" s="261" t="s">
        <v>1530</v>
      </c>
      <c r="C91" s="139">
        <v>100</v>
      </c>
      <c r="D91" s="140"/>
      <c r="E91" s="139">
        <f t="shared" si="11"/>
        <v>0</v>
      </c>
      <c r="F91" s="148" t="s">
        <v>99</v>
      </c>
      <c r="G91" s="365" t="s">
        <v>1344</v>
      </c>
      <c r="H91" s="365" t="s">
        <v>1344</v>
      </c>
      <c r="I91" s="365">
        <v>12</v>
      </c>
      <c r="J91" s="185">
        <v>2021</v>
      </c>
      <c r="K91" s="164" t="s">
        <v>1346</v>
      </c>
    </row>
    <row r="92" spans="1:11" s="238" customFormat="1" ht="18.75" customHeight="1" x14ac:dyDescent="0.2">
      <c r="A92" s="237">
        <f t="shared" si="12"/>
        <v>66</v>
      </c>
      <c r="B92" s="261" t="s">
        <v>1531</v>
      </c>
      <c r="C92" s="145">
        <v>170</v>
      </c>
      <c r="D92" s="244"/>
      <c r="E92" s="145">
        <f t="shared" si="11"/>
        <v>0</v>
      </c>
      <c r="F92" s="148" t="s">
        <v>99</v>
      </c>
      <c r="G92" s="245" t="s">
        <v>1323</v>
      </c>
      <c r="H92" s="245" t="s">
        <v>1328</v>
      </c>
      <c r="I92" s="245">
        <v>34</v>
      </c>
      <c r="J92" s="332">
        <v>2021</v>
      </c>
      <c r="K92" s="246" t="s">
        <v>1399</v>
      </c>
    </row>
    <row r="93" spans="1:11" s="238" customFormat="1" ht="18.75" customHeight="1" x14ac:dyDescent="0.2">
      <c r="A93" s="129">
        <f t="shared" si="12"/>
        <v>67</v>
      </c>
      <c r="B93" s="261" t="s">
        <v>1414</v>
      </c>
      <c r="C93" s="145">
        <v>110</v>
      </c>
      <c r="D93" s="244"/>
      <c r="E93" s="145">
        <f t="shared" si="11"/>
        <v>0</v>
      </c>
      <c r="F93" s="148" t="s">
        <v>99</v>
      </c>
      <c r="G93" s="245" t="s">
        <v>717</v>
      </c>
      <c r="H93" s="245" t="s">
        <v>1407</v>
      </c>
      <c r="I93" s="245">
        <v>32</v>
      </c>
      <c r="J93" s="332">
        <v>2022</v>
      </c>
      <c r="K93" s="246" t="s">
        <v>1415</v>
      </c>
    </row>
    <row r="94" spans="1:11" ht="18.75" customHeight="1" x14ac:dyDescent="0.2">
      <c r="A94" s="237">
        <f t="shared" si="12"/>
        <v>68</v>
      </c>
      <c r="B94" s="261" t="s">
        <v>1468</v>
      </c>
      <c r="C94" s="68">
        <v>95</v>
      </c>
      <c r="D94" s="69"/>
      <c r="E94" s="68">
        <f t="shared" si="11"/>
        <v>0</v>
      </c>
      <c r="F94" s="148" t="s">
        <v>99</v>
      </c>
      <c r="G94" s="248" t="s">
        <v>796</v>
      </c>
      <c r="H94" s="70" t="s">
        <v>1416</v>
      </c>
      <c r="I94" s="249">
        <v>24</v>
      </c>
      <c r="J94" s="332">
        <v>2022</v>
      </c>
      <c r="K94" s="246" t="s">
        <v>1417</v>
      </c>
    </row>
    <row r="95" spans="1:11" ht="18.75" customHeight="1" x14ac:dyDescent="0.2">
      <c r="A95" s="129">
        <f t="shared" si="12"/>
        <v>69</v>
      </c>
      <c r="B95" s="261" t="s">
        <v>1620</v>
      </c>
      <c r="C95" s="68">
        <v>350</v>
      </c>
      <c r="D95" s="69"/>
      <c r="E95" s="68">
        <f t="shared" si="11"/>
        <v>0</v>
      </c>
      <c r="F95" s="148" t="s">
        <v>99</v>
      </c>
      <c r="G95" s="248" t="s">
        <v>1233</v>
      </c>
      <c r="H95" s="70" t="s">
        <v>1024</v>
      </c>
      <c r="I95" s="249">
        <v>20</v>
      </c>
      <c r="J95" s="332">
        <v>2021</v>
      </c>
      <c r="K95" s="246" t="s">
        <v>1427</v>
      </c>
    </row>
    <row r="96" spans="1:11" ht="18.75" customHeight="1" x14ac:dyDescent="0.2">
      <c r="A96" s="237">
        <f>A95+1</f>
        <v>70</v>
      </c>
      <c r="B96" s="261" t="s">
        <v>1469</v>
      </c>
      <c r="C96" s="68">
        <v>95</v>
      </c>
      <c r="D96" s="69"/>
      <c r="E96" s="68">
        <f t="shared" si="11"/>
        <v>0</v>
      </c>
      <c r="F96" s="148" t="s">
        <v>99</v>
      </c>
      <c r="G96" s="248" t="s">
        <v>1457</v>
      </c>
      <c r="H96" s="70" t="s">
        <v>1458</v>
      </c>
      <c r="I96" s="249">
        <v>28</v>
      </c>
      <c r="J96" s="332">
        <v>2022</v>
      </c>
      <c r="K96" s="246" t="s">
        <v>1459</v>
      </c>
    </row>
    <row r="97" spans="1:11" ht="18.75" customHeight="1" x14ac:dyDescent="0.2">
      <c r="A97" s="129">
        <f t="shared" si="12"/>
        <v>71</v>
      </c>
      <c r="B97" s="261" t="s">
        <v>1470</v>
      </c>
      <c r="C97" s="68">
        <v>110</v>
      </c>
      <c r="D97" s="69"/>
      <c r="E97" s="68">
        <f t="shared" si="11"/>
        <v>0</v>
      </c>
      <c r="F97" s="148" t="s">
        <v>99</v>
      </c>
      <c r="G97" s="248" t="s">
        <v>1323</v>
      </c>
      <c r="H97" s="70" t="s">
        <v>1323</v>
      </c>
      <c r="I97" s="249">
        <v>36</v>
      </c>
      <c r="J97" s="332">
        <v>2022</v>
      </c>
      <c r="K97" s="246" t="s">
        <v>1546</v>
      </c>
    </row>
    <row r="98" spans="1:11" ht="18.75" customHeight="1" x14ac:dyDescent="0.2">
      <c r="A98" s="237">
        <f t="shared" si="12"/>
        <v>72</v>
      </c>
      <c r="B98" s="261" t="s">
        <v>1548</v>
      </c>
      <c r="C98" s="145">
        <v>220</v>
      </c>
      <c r="D98" s="244"/>
      <c r="E98" s="139">
        <f>C98*D98</f>
        <v>0</v>
      </c>
      <c r="F98" s="148" t="s">
        <v>99</v>
      </c>
      <c r="G98" s="365" t="s">
        <v>1549</v>
      </c>
      <c r="H98" s="365" t="s">
        <v>1549</v>
      </c>
      <c r="I98" s="365">
        <v>10</v>
      </c>
      <c r="J98" s="332">
        <v>2022</v>
      </c>
      <c r="K98" s="246" t="s">
        <v>1552</v>
      </c>
    </row>
    <row r="99" spans="1:11" ht="18.75" customHeight="1" x14ac:dyDescent="0.2">
      <c r="A99" s="129">
        <f>A98+1</f>
        <v>73</v>
      </c>
      <c r="B99" s="261" t="s">
        <v>1550</v>
      </c>
      <c r="C99" s="145">
        <v>220</v>
      </c>
      <c r="D99" s="244"/>
      <c r="E99" s="139">
        <f>C99*D99</f>
        <v>0</v>
      </c>
      <c r="F99" s="148" t="s">
        <v>99</v>
      </c>
      <c r="G99" s="365" t="s">
        <v>1549</v>
      </c>
      <c r="H99" s="365" t="s">
        <v>1549</v>
      </c>
      <c r="I99" s="365">
        <v>10</v>
      </c>
      <c r="J99" s="332">
        <v>2022</v>
      </c>
      <c r="K99" s="246" t="s">
        <v>1551</v>
      </c>
    </row>
    <row r="100" spans="1:11" ht="18.75" customHeight="1" x14ac:dyDescent="0.2">
      <c r="A100" s="237">
        <f t="shared" si="12"/>
        <v>74</v>
      </c>
      <c r="B100" s="261" t="s">
        <v>1567</v>
      </c>
      <c r="C100" s="145">
        <v>130</v>
      </c>
      <c r="D100" s="244"/>
      <c r="E100" s="139">
        <f>C100*D100</f>
        <v>0</v>
      </c>
      <c r="F100" s="148" t="s">
        <v>99</v>
      </c>
      <c r="G100" s="399" t="s">
        <v>1565</v>
      </c>
      <c r="H100" s="399" t="s">
        <v>1238</v>
      </c>
      <c r="I100" s="399">
        <v>32</v>
      </c>
      <c r="J100" s="332">
        <v>2022</v>
      </c>
      <c r="K100" s="246" t="s">
        <v>1566</v>
      </c>
    </row>
    <row r="101" spans="1:11" ht="18.75" customHeight="1" x14ac:dyDescent="0.2">
      <c r="A101" s="129">
        <f>A100+1</f>
        <v>75</v>
      </c>
      <c r="B101" s="261" t="s">
        <v>1568</v>
      </c>
      <c r="C101" s="145">
        <v>125</v>
      </c>
      <c r="D101" s="244"/>
      <c r="E101" s="139">
        <f>C101*D101</f>
        <v>0</v>
      </c>
      <c r="F101" s="148" t="s">
        <v>99</v>
      </c>
      <c r="G101" s="399" t="s">
        <v>1569</v>
      </c>
      <c r="H101" s="399" t="s">
        <v>1570</v>
      </c>
      <c r="I101" s="399">
        <v>24</v>
      </c>
      <c r="J101" s="332">
        <v>2022</v>
      </c>
      <c r="K101" s="246" t="s">
        <v>1571</v>
      </c>
    </row>
    <row r="102" spans="1:11" ht="18.75" customHeight="1" x14ac:dyDescent="0.2">
      <c r="A102" s="237">
        <f t="shared" si="12"/>
        <v>76</v>
      </c>
      <c r="B102" s="261" t="s">
        <v>1635</v>
      </c>
      <c r="C102" s="145">
        <v>220</v>
      </c>
      <c r="D102" s="140"/>
      <c r="E102" s="139">
        <f t="shared" ref="E102" si="13">C102*D102</f>
        <v>0</v>
      </c>
      <c r="F102" s="139" t="s">
        <v>99</v>
      </c>
      <c r="G102" s="399" t="s">
        <v>39</v>
      </c>
      <c r="H102" s="399" t="s">
        <v>40</v>
      </c>
      <c r="I102" s="149">
        <v>10</v>
      </c>
      <c r="J102" s="323">
        <v>2022</v>
      </c>
      <c r="K102" s="399" t="s">
        <v>1572</v>
      </c>
    </row>
    <row r="103" spans="1:11" ht="18.75" customHeight="1" x14ac:dyDescent="0.2">
      <c r="A103" s="431">
        <f>A102+1</f>
        <v>77</v>
      </c>
      <c r="B103" s="261" t="s">
        <v>1634</v>
      </c>
      <c r="C103" s="145">
        <v>100</v>
      </c>
      <c r="D103" s="140"/>
      <c r="E103" s="422">
        <f t="shared" ref="E103:E105" si="14">C103*D103</f>
        <v>0</v>
      </c>
      <c r="F103" s="422" t="s">
        <v>99</v>
      </c>
      <c r="G103" s="424" t="s">
        <v>1636</v>
      </c>
      <c r="H103" s="424" t="s">
        <v>1637</v>
      </c>
      <c r="I103" s="149">
        <v>20</v>
      </c>
      <c r="J103" s="372">
        <v>45282</v>
      </c>
      <c r="K103" s="424" t="s">
        <v>1638</v>
      </c>
    </row>
    <row r="104" spans="1:11" ht="18.75" customHeight="1" x14ac:dyDescent="0.2">
      <c r="A104" s="429">
        <f t="shared" si="12"/>
        <v>78</v>
      </c>
      <c r="B104" s="261" t="s">
        <v>1656</v>
      </c>
      <c r="C104" s="145">
        <v>60</v>
      </c>
      <c r="D104" s="140"/>
      <c r="E104" s="422">
        <f t="shared" si="14"/>
        <v>0</v>
      </c>
      <c r="F104" s="422" t="s">
        <v>99</v>
      </c>
      <c r="G104" s="424" t="s">
        <v>1636</v>
      </c>
      <c r="H104" s="424" t="s">
        <v>1652</v>
      </c>
      <c r="I104" s="149">
        <v>10</v>
      </c>
      <c r="J104" s="372">
        <v>44980</v>
      </c>
      <c r="K104" s="424" t="s">
        <v>1653</v>
      </c>
    </row>
    <row r="105" spans="1:11" ht="18.75" customHeight="1" x14ac:dyDescent="0.2">
      <c r="A105" s="431">
        <f>A104+1</f>
        <v>79</v>
      </c>
      <c r="B105" s="261" t="s">
        <v>1787</v>
      </c>
      <c r="C105" s="382">
        <v>70</v>
      </c>
      <c r="D105" s="140"/>
      <c r="E105" s="422">
        <f t="shared" si="14"/>
        <v>0</v>
      </c>
      <c r="F105" s="422" t="s">
        <v>99</v>
      </c>
      <c r="G105" s="424" t="s">
        <v>1784</v>
      </c>
      <c r="H105" s="424" t="s">
        <v>1785</v>
      </c>
      <c r="I105" s="149">
        <v>24</v>
      </c>
      <c r="J105" s="402">
        <v>45008</v>
      </c>
      <c r="K105" s="424" t="s">
        <v>1786</v>
      </c>
    </row>
    <row r="106" spans="1:11" ht="18.75" customHeight="1" x14ac:dyDescent="0.2">
      <c r="A106" s="429">
        <f t="shared" si="12"/>
        <v>80</v>
      </c>
      <c r="B106" s="261" t="s">
        <v>1782</v>
      </c>
      <c r="C106" s="382">
        <v>120</v>
      </c>
      <c r="D106" s="147"/>
      <c r="E106" s="422">
        <f t="shared" ref="E106:E114" si="15">C106*D106</f>
        <v>0</v>
      </c>
      <c r="F106" s="148" t="s">
        <v>99</v>
      </c>
      <c r="G106" s="424" t="s">
        <v>538</v>
      </c>
      <c r="H106" s="424" t="s">
        <v>539</v>
      </c>
      <c r="I106" s="424">
        <v>10</v>
      </c>
      <c r="J106" s="402">
        <v>45047</v>
      </c>
      <c r="K106" s="424" t="s">
        <v>1781</v>
      </c>
    </row>
    <row r="107" spans="1:11" ht="18.75" customHeight="1" x14ac:dyDescent="0.2">
      <c r="A107" s="430">
        <f>A106+1</f>
        <v>81</v>
      </c>
      <c r="B107" s="261" t="s">
        <v>1793</v>
      </c>
      <c r="C107" s="382">
        <v>400</v>
      </c>
      <c r="D107" s="147"/>
      <c r="E107" s="422">
        <f t="shared" si="15"/>
        <v>0</v>
      </c>
      <c r="F107" s="148" t="s">
        <v>99</v>
      </c>
      <c r="G107" s="424" t="s">
        <v>308</v>
      </c>
      <c r="H107" s="424" t="s">
        <v>308</v>
      </c>
      <c r="I107" s="424"/>
      <c r="J107" s="402">
        <v>45170</v>
      </c>
      <c r="K107" s="424"/>
    </row>
    <row r="108" spans="1:11" ht="18.75" customHeight="1" x14ac:dyDescent="0.2">
      <c r="A108" s="430">
        <f>A107+1</f>
        <v>82</v>
      </c>
      <c r="B108" s="261" t="s">
        <v>1806</v>
      </c>
      <c r="C108" s="382">
        <v>400</v>
      </c>
      <c r="D108" s="147"/>
      <c r="E108" s="422">
        <f t="shared" si="15"/>
        <v>0</v>
      </c>
      <c r="F108" s="148" t="s">
        <v>99</v>
      </c>
      <c r="G108" s="424" t="s">
        <v>308</v>
      </c>
      <c r="H108" s="424" t="s">
        <v>1807</v>
      </c>
      <c r="I108" s="424">
        <v>10</v>
      </c>
      <c r="J108" s="402">
        <v>44986</v>
      </c>
      <c r="K108" s="424" t="s">
        <v>1809</v>
      </c>
    </row>
    <row r="109" spans="1:11" ht="18.75" customHeight="1" x14ac:dyDescent="0.2">
      <c r="A109" s="237">
        <f t="shared" si="12"/>
        <v>83</v>
      </c>
      <c r="B109" s="261" t="s">
        <v>1811</v>
      </c>
      <c r="C109" s="382">
        <v>100</v>
      </c>
      <c r="D109" s="147"/>
      <c r="E109" s="482">
        <f t="shared" si="15"/>
        <v>0</v>
      </c>
      <c r="F109" s="148" t="s">
        <v>99</v>
      </c>
      <c r="G109" s="484" t="s">
        <v>1812</v>
      </c>
      <c r="H109" s="484" t="s">
        <v>1813</v>
      </c>
      <c r="I109" s="484">
        <v>20</v>
      </c>
      <c r="J109" s="402">
        <v>45315</v>
      </c>
      <c r="K109" s="484" t="s">
        <v>1814</v>
      </c>
    </row>
    <row r="110" spans="1:11" ht="18.75" customHeight="1" x14ac:dyDescent="0.2">
      <c r="A110" s="129">
        <f t="shared" ref="A110:A114" si="16">A109+1</f>
        <v>84</v>
      </c>
      <c r="B110" s="261" t="s">
        <v>1815</v>
      </c>
      <c r="C110" s="382">
        <v>100</v>
      </c>
      <c r="D110" s="147"/>
      <c r="E110" s="482">
        <f t="shared" si="15"/>
        <v>0</v>
      </c>
      <c r="F110" s="148" t="s">
        <v>99</v>
      </c>
      <c r="G110" s="484" t="s">
        <v>983</v>
      </c>
      <c r="H110" s="484" t="s">
        <v>1816</v>
      </c>
      <c r="I110" s="484">
        <v>30</v>
      </c>
      <c r="J110" s="402">
        <v>45315</v>
      </c>
      <c r="K110" s="484" t="s">
        <v>1817</v>
      </c>
    </row>
    <row r="111" spans="1:11" ht="18.75" customHeight="1" x14ac:dyDescent="0.2">
      <c r="A111" s="237">
        <f t="shared" si="16"/>
        <v>85</v>
      </c>
      <c r="B111" s="261" t="s">
        <v>1818</v>
      </c>
      <c r="C111" s="382">
        <v>125</v>
      </c>
      <c r="D111" s="147"/>
      <c r="E111" s="482">
        <f t="shared" si="15"/>
        <v>0</v>
      </c>
      <c r="F111" s="148" t="s">
        <v>99</v>
      </c>
      <c r="G111" s="484" t="s">
        <v>1250</v>
      </c>
      <c r="H111" s="484" t="s">
        <v>1819</v>
      </c>
      <c r="I111" s="484">
        <v>30</v>
      </c>
      <c r="J111" s="402">
        <v>45315</v>
      </c>
      <c r="K111" s="484" t="s">
        <v>1820</v>
      </c>
    </row>
    <row r="112" spans="1:11" ht="18.75" customHeight="1" x14ac:dyDescent="0.2">
      <c r="A112" s="129">
        <f t="shared" si="16"/>
        <v>86</v>
      </c>
      <c r="B112" s="261" t="s">
        <v>1823</v>
      </c>
      <c r="C112" s="382">
        <v>170</v>
      </c>
      <c r="D112" s="147"/>
      <c r="E112" s="482">
        <f t="shared" si="15"/>
        <v>0</v>
      </c>
      <c r="F112" s="148" t="s">
        <v>99</v>
      </c>
      <c r="G112" s="484" t="s">
        <v>1824</v>
      </c>
      <c r="H112" s="484" t="s">
        <v>1825</v>
      </c>
      <c r="I112" s="484">
        <v>42</v>
      </c>
      <c r="J112" s="402">
        <v>45315</v>
      </c>
      <c r="K112" s="484" t="s">
        <v>1826</v>
      </c>
    </row>
    <row r="113" spans="1:11" ht="18.75" customHeight="1" x14ac:dyDescent="0.2">
      <c r="A113" s="129">
        <f t="shared" si="16"/>
        <v>87</v>
      </c>
      <c r="B113" s="261" t="s">
        <v>2019</v>
      </c>
      <c r="C113" s="382">
        <v>100</v>
      </c>
      <c r="D113" s="147"/>
      <c r="E113" s="482">
        <f t="shared" si="15"/>
        <v>0</v>
      </c>
      <c r="F113" s="148" t="s">
        <v>99</v>
      </c>
      <c r="G113" s="484" t="s">
        <v>1323</v>
      </c>
      <c r="H113" s="484" t="s">
        <v>2020</v>
      </c>
      <c r="I113" s="484">
        <v>16</v>
      </c>
      <c r="J113" s="402">
        <v>45383</v>
      </c>
      <c r="K113" s="484" t="s">
        <v>2021</v>
      </c>
    </row>
    <row r="114" spans="1:11" ht="18.75" customHeight="1" thickBot="1" x14ac:dyDescent="0.25">
      <c r="A114" s="491">
        <f t="shared" si="16"/>
        <v>88</v>
      </c>
      <c r="B114" s="266" t="s">
        <v>2009</v>
      </c>
      <c r="C114" s="492">
        <v>110</v>
      </c>
      <c r="D114" s="473"/>
      <c r="E114" s="210">
        <f t="shared" si="15"/>
        <v>0</v>
      </c>
      <c r="F114" s="318" t="s">
        <v>99</v>
      </c>
      <c r="G114" s="211" t="s">
        <v>343</v>
      </c>
      <c r="H114" s="211" t="s">
        <v>1139</v>
      </c>
      <c r="I114" s="211">
        <v>87</v>
      </c>
      <c r="J114" s="493">
        <v>45444</v>
      </c>
      <c r="K114" s="211" t="s">
        <v>2010</v>
      </c>
    </row>
    <row r="115" spans="1:11" ht="18.75" customHeight="1" thickTop="1" x14ac:dyDescent="0.2">
      <c r="A115" s="490"/>
      <c r="B115" s="486"/>
      <c r="C115" s="427"/>
      <c r="D115" s="161"/>
      <c r="E115" s="483"/>
      <c r="F115" s="162"/>
      <c r="G115" s="157"/>
      <c r="H115" s="157"/>
      <c r="I115" s="157"/>
      <c r="J115" s="428"/>
      <c r="K115" s="157"/>
    </row>
    <row r="116" spans="1:11" ht="18.75" customHeight="1" x14ac:dyDescent="0.2">
      <c r="A116" s="130"/>
      <c r="B116" s="77" t="s">
        <v>670</v>
      </c>
      <c r="C116" s="313"/>
      <c r="D116" s="313"/>
      <c r="E116" s="314"/>
      <c r="F116" s="313"/>
      <c r="G116" s="313"/>
      <c r="H116" s="313"/>
      <c r="I116" s="313"/>
      <c r="J116" s="192"/>
      <c r="K116" s="313"/>
    </row>
    <row r="117" spans="1:11" ht="18.75" customHeight="1" x14ac:dyDescent="0.2">
      <c r="A117" s="105">
        <f>A114+1</f>
        <v>89</v>
      </c>
      <c r="B117" s="312" t="s">
        <v>594</v>
      </c>
      <c r="C117" s="139">
        <v>22</v>
      </c>
      <c r="D117" s="140"/>
      <c r="E117" s="139">
        <f t="shared" ref="E117" si="17">C117*D117</f>
        <v>0</v>
      </c>
      <c r="F117" s="148" t="s">
        <v>338</v>
      </c>
      <c r="G117" s="148" t="s">
        <v>360</v>
      </c>
      <c r="H117" s="141" t="s">
        <v>103</v>
      </c>
      <c r="I117" s="149">
        <v>24</v>
      </c>
      <c r="J117" s="323"/>
      <c r="K117" s="164" t="s">
        <v>339</v>
      </c>
    </row>
    <row r="118" spans="1:11" ht="18.75" customHeight="1" x14ac:dyDescent="0.2">
      <c r="A118" s="79"/>
      <c r="B118" s="315"/>
      <c r="C118" s="68"/>
      <c r="D118" s="69"/>
      <c r="E118" s="68"/>
      <c r="F118" s="248"/>
      <c r="G118" s="248"/>
      <c r="H118" s="70"/>
      <c r="I118" s="249"/>
      <c r="J118" s="323"/>
      <c r="K118" s="132"/>
    </row>
    <row r="119" spans="1:11" ht="18.75" customHeight="1" x14ac:dyDescent="0.2">
      <c r="A119" s="130"/>
      <c r="B119" s="77" t="s">
        <v>7</v>
      </c>
      <c r="C119" s="313"/>
      <c r="D119" s="313"/>
      <c r="E119" s="314"/>
      <c r="F119" s="313"/>
      <c r="G119" s="313"/>
      <c r="H119" s="313"/>
      <c r="I119" s="313"/>
      <c r="J119" s="192"/>
      <c r="K119" s="313"/>
    </row>
    <row r="120" spans="1:11" ht="18.75" customHeight="1" x14ac:dyDescent="0.2">
      <c r="A120" s="130">
        <f>A117+1</f>
        <v>90</v>
      </c>
      <c r="B120" s="261" t="s">
        <v>868</v>
      </c>
      <c r="C120" s="463">
        <v>60</v>
      </c>
      <c r="D120" s="140"/>
      <c r="E120" s="463">
        <f t="shared" ref="E120:E124" si="18">C120*D120</f>
        <v>0</v>
      </c>
      <c r="F120" s="148" t="s">
        <v>116</v>
      </c>
      <c r="G120" s="148" t="s">
        <v>45</v>
      </c>
      <c r="H120" s="141" t="s">
        <v>46</v>
      </c>
      <c r="I120" s="149">
        <v>68</v>
      </c>
      <c r="J120" s="323"/>
      <c r="K120" s="164" t="s">
        <v>160</v>
      </c>
    </row>
    <row r="121" spans="1:11" ht="18.75" customHeight="1" x14ac:dyDescent="0.2">
      <c r="A121" s="130">
        <f t="shared" ref="A121:A124" si="19">A120+1</f>
        <v>91</v>
      </c>
      <c r="B121" s="261" t="s">
        <v>1062</v>
      </c>
      <c r="C121" s="145">
        <v>60</v>
      </c>
      <c r="D121" s="140"/>
      <c r="E121" s="463">
        <f t="shared" si="18"/>
        <v>0</v>
      </c>
      <c r="F121" s="148" t="s">
        <v>116</v>
      </c>
      <c r="G121" s="148" t="s">
        <v>45</v>
      </c>
      <c r="H121" s="141" t="s">
        <v>46</v>
      </c>
      <c r="I121" s="149">
        <v>68</v>
      </c>
      <c r="J121" s="323"/>
      <c r="K121" s="164" t="s">
        <v>161</v>
      </c>
    </row>
    <row r="122" spans="1:11" ht="18.75" customHeight="1" x14ac:dyDescent="0.2">
      <c r="A122" s="130">
        <f t="shared" si="19"/>
        <v>92</v>
      </c>
      <c r="B122" s="261" t="s">
        <v>1271</v>
      </c>
      <c r="C122" s="463">
        <v>50</v>
      </c>
      <c r="D122" s="140"/>
      <c r="E122" s="463">
        <f t="shared" si="18"/>
        <v>0</v>
      </c>
      <c r="F122" s="148" t="s">
        <v>116</v>
      </c>
      <c r="G122" s="148" t="s">
        <v>45</v>
      </c>
      <c r="H122" s="141" t="s">
        <v>46</v>
      </c>
      <c r="I122" s="149">
        <v>68</v>
      </c>
      <c r="J122" s="323"/>
      <c r="K122" s="164" t="s">
        <v>402</v>
      </c>
    </row>
    <row r="123" spans="1:11" ht="18.75" customHeight="1" x14ac:dyDescent="0.2">
      <c r="A123" s="130">
        <f t="shared" si="19"/>
        <v>93</v>
      </c>
      <c r="B123" s="261" t="s">
        <v>948</v>
      </c>
      <c r="C123" s="145">
        <v>35</v>
      </c>
      <c r="D123" s="140"/>
      <c r="E123" s="463">
        <f t="shared" si="18"/>
        <v>0</v>
      </c>
      <c r="F123" s="148" t="s">
        <v>116</v>
      </c>
      <c r="G123" s="141" t="s">
        <v>35</v>
      </c>
      <c r="H123" s="141" t="s">
        <v>50</v>
      </c>
      <c r="I123" s="149">
        <v>24</v>
      </c>
      <c r="J123" s="323"/>
      <c r="K123" s="164" t="s">
        <v>196</v>
      </c>
    </row>
    <row r="124" spans="1:11" ht="18.75" customHeight="1" x14ac:dyDescent="0.2">
      <c r="A124" s="130">
        <f t="shared" si="19"/>
        <v>94</v>
      </c>
      <c r="B124" s="261" t="s">
        <v>147</v>
      </c>
      <c r="C124" s="145">
        <v>215</v>
      </c>
      <c r="D124" s="140"/>
      <c r="E124" s="463">
        <f t="shared" si="18"/>
        <v>0</v>
      </c>
      <c r="F124" s="148" t="s">
        <v>99</v>
      </c>
      <c r="G124" s="141" t="s">
        <v>45</v>
      </c>
      <c r="H124" s="141" t="s">
        <v>110</v>
      </c>
      <c r="I124" s="149">
        <v>120</v>
      </c>
      <c r="J124" s="323"/>
      <c r="K124" s="164" t="s">
        <v>236</v>
      </c>
    </row>
    <row r="125" spans="1:11" ht="18.75" customHeight="1" x14ac:dyDescent="0.2">
      <c r="A125" s="132"/>
      <c r="B125" s="247"/>
      <c r="C125" s="68"/>
      <c r="D125" s="69"/>
      <c r="E125" s="68"/>
      <c r="F125" s="248"/>
      <c r="G125" s="70"/>
      <c r="H125" s="70"/>
      <c r="I125" s="249"/>
      <c r="J125" s="323"/>
      <c r="K125" s="132"/>
    </row>
    <row r="126" spans="1:11" ht="18.75" customHeight="1" thickBot="1" x14ac:dyDescent="0.25">
      <c r="A126" s="71"/>
      <c r="B126" s="466"/>
      <c r="C126" s="72"/>
      <c r="D126" s="75"/>
      <c r="E126" s="72"/>
      <c r="F126" s="73"/>
      <c r="G126" s="74"/>
      <c r="H126" s="74"/>
      <c r="I126" s="72"/>
      <c r="J126" s="331"/>
      <c r="K126" s="71"/>
    </row>
    <row r="127" spans="1:11" ht="18.75" customHeight="1" thickTop="1" x14ac:dyDescent="0.2">
      <c r="A127" s="99"/>
      <c r="B127" s="1"/>
      <c r="C127" s="64"/>
      <c r="D127" s="20"/>
      <c r="E127" s="64"/>
      <c r="F127" s="30"/>
      <c r="G127" s="3"/>
      <c r="H127" s="2"/>
      <c r="I127" s="66"/>
      <c r="J127" s="325"/>
      <c r="K127" s="100"/>
    </row>
    <row r="128" spans="1:11" ht="18.75" customHeight="1" x14ac:dyDescent="0.2">
      <c r="A128" s="99"/>
      <c r="B128" s="263" t="s">
        <v>10</v>
      </c>
      <c r="C128" s="68"/>
      <c r="D128" s="20"/>
      <c r="E128" s="64"/>
      <c r="F128" s="30"/>
      <c r="G128" s="3"/>
      <c r="H128" s="2"/>
      <c r="I128" s="66"/>
      <c r="J128" s="325"/>
      <c r="K128" s="100"/>
    </row>
    <row r="129" spans="1:12" ht="18.75" customHeight="1" x14ac:dyDescent="0.2">
      <c r="A129" s="105">
        <f>A124+1</f>
        <v>95</v>
      </c>
      <c r="B129" s="261" t="s">
        <v>284</v>
      </c>
      <c r="C129" s="145">
        <v>18</v>
      </c>
      <c r="D129" s="152"/>
      <c r="E129" s="361">
        <f t="shared" ref="E129:E136" si="20">C129*D129</f>
        <v>0</v>
      </c>
      <c r="F129" s="189" t="s">
        <v>114</v>
      </c>
      <c r="G129" s="364" t="s">
        <v>142</v>
      </c>
      <c r="H129" s="361"/>
      <c r="I129" s="364"/>
      <c r="J129" s="325"/>
      <c r="K129" s="158"/>
    </row>
    <row r="130" spans="1:12" ht="18.75" customHeight="1" x14ac:dyDescent="0.2">
      <c r="A130" s="105">
        <f>A129+1</f>
        <v>96</v>
      </c>
      <c r="B130" s="261" t="s">
        <v>285</v>
      </c>
      <c r="C130" s="145">
        <v>10</v>
      </c>
      <c r="D130" s="152"/>
      <c r="E130" s="361">
        <f t="shared" si="20"/>
        <v>0</v>
      </c>
      <c r="F130" s="189" t="s">
        <v>114</v>
      </c>
      <c r="G130" s="364"/>
      <c r="H130" s="361"/>
      <c r="I130" s="364"/>
      <c r="J130" s="325"/>
      <c r="K130" s="158"/>
    </row>
    <row r="131" spans="1:12" ht="18.75" customHeight="1" x14ac:dyDescent="0.2">
      <c r="A131" s="105">
        <f t="shared" ref="A131:A136" si="21">A130+1</f>
        <v>97</v>
      </c>
      <c r="B131" s="261" t="s">
        <v>707</v>
      </c>
      <c r="C131" s="139">
        <v>10</v>
      </c>
      <c r="D131" s="152"/>
      <c r="E131" s="361">
        <f t="shared" si="20"/>
        <v>0</v>
      </c>
      <c r="F131" s="189" t="s">
        <v>114</v>
      </c>
      <c r="G131" s="364"/>
      <c r="H131" s="361"/>
      <c r="I131" s="364"/>
      <c r="J131" s="325"/>
      <c r="K131" s="362"/>
    </row>
    <row r="132" spans="1:12" ht="18.75" customHeight="1" x14ac:dyDescent="0.2">
      <c r="A132" s="105">
        <f t="shared" si="21"/>
        <v>98</v>
      </c>
      <c r="B132" s="261" t="s">
        <v>708</v>
      </c>
      <c r="C132" s="145">
        <v>10</v>
      </c>
      <c r="D132" s="152"/>
      <c r="E132" s="361">
        <f t="shared" si="20"/>
        <v>0</v>
      </c>
      <c r="F132" s="189" t="s">
        <v>114</v>
      </c>
      <c r="G132" s="364"/>
      <c r="H132" s="361"/>
      <c r="I132" s="364"/>
      <c r="J132" s="325"/>
      <c r="K132" s="362"/>
    </row>
    <row r="133" spans="1:12" ht="18.75" customHeight="1" x14ac:dyDescent="0.2">
      <c r="A133" s="105">
        <f t="shared" si="21"/>
        <v>99</v>
      </c>
      <c r="B133" s="261" t="s">
        <v>947</v>
      </c>
      <c r="C133" s="145">
        <v>20</v>
      </c>
      <c r="D133" s="152"/>
      <c r="E133" s="361">
        <f t="shared" si="20"/>
        <v>0</v>
      </c>
      <c r="F133" s="189" t="s">
        <v>114</v>
      </c>
      <c r="G133" s="364" t="s">
        <v>55</v>
      </c>
      <c r="H133" s="361"/>
      <c r="I133" s="364"/>
      <c r="J133" s="325"/>
      <c r="K133" s="362"/>
    </row>
    <row r="134" spans="1:12" ht="18.75" customHeight="1" x14ac:dyDescent="0.2">
      <c r="A134" s="105">
        <f t="shared" si="21"/>
        <v>100</v>
      </c>
      <c r="B134" s="261" t="s">
        <v>286</v>
      </c>
      <c r="C134" s="139">
        <v>6</v>
      </c>
      <c r="D134" s="152"/>
      <c r="E134" s="361">
        <f t="shared" si="20"/>
        <v>0</v>
      </c>
      <c r="F134" s="189" t="s">
        <v>114</v>
      </c>
      <c r="G134" s="364"/>
      <c r="H134" s="361"/>
      <c r="I134" s="364"/>
      <c r="J134" s="325"/>
      <c r="K134" s="362"/>
    </row>
    <row r="135" spans="1:12" ht="18.75" customHeight="1" x14ac:dyDescent="0.2">
      <c r="A135" s="105">
        <f t="shared" si="21"/>
        <v>101</v>
      </c>
      <c r="B135" s="261" t="s">
        <v>287</v>
      </c>
      <c r="C135" s="145">
        <v>15</v>
      </c>
      <c r="D135" s="152"/>
      <c r="E135" s="361">
        <f t="shared" si="20"/>
        <v>0</v>
      </c>
      <c r="F135" s="189" t="s">
        <v>114</v>
      </c>
      <c r="G135" s="364"/>
      <c r="H135" s="361"/>
      <c r="I135" s="364"/>
      <c r="J135" s="325"/>
      <c r="K135" s="362"/>
    </row>
    <row r="136" spans="1:12" ht="18.75" customHeight="1" thickBot="1" x14ac:dyDescent="0.25">
      <c r="A136" s="511">
        <f t="shared" si="21"/>
        <v>102</v>
      </c>
      <c r="B136" s="510" t="s">
        <v>323</v>
      </c>
      <c r="C136" s="210">
        <v>8</v>
      </c>
      <c r="D136" s="221"/>
      <c r="E136" s="196">
        <f t="shared" si="20"/>
        <v>0</v>
      </c>
      <c r="F136" s="377" t="s">
        <v>114</v>
      </c>
      <c r="G136" s="222" t="s">
        <v>56</v>
      </c>
      <c r="H136" s="196"/>
      <c r="I136" s="222"/>
      <c r="J136" s="334"/>
      <c r="K136" s="198"/>
    </row>
    <row r="137" spans="1:12" ht="18.75" customHeight="1" thickTop="1" x14ac:dyDescent="0.2">
      <c r="A137" s="99"/>
      <c r="B137" s="1"/>
      <c r="C137" s="64"/>
      <c r="D137" s="20"/>
      <c r="E137" s="64"/>
      <c r="F137" s="30"/>
      <c r="G137" s="3"/>
      <c r="H137" s="2"/>
      <c r="I137" s="66"/>
      <c r="J137" s="325"/>
      <c r="K137" s="100"/>
    </row>
    <row r="138" spans="1:12" ht="18.75" customHeight="1" x14ac:dyDescent="0.2">
      <c r="A138" s="99"/>
      <c r="B138" s="28" t="s">
        <v>152</v>
      </c>
      <c r="C138" s="64"/>
      <c r="D138" s="20"/>
      <c r="E138" s="64"/>
      <c r="F138" s="30"/>
      <c r="G138" s="3"/>
      <c r="H138" s="2"/>
      <c r="I138" s="66"/>
      <c r="J138" s="325"/>
      <c r="K138" s="100"/>
    </row>
    <row r="139" spans="1:12" ht="18.75" customHeight="1" x14ac:dyDescent="0.2">
      <c r="A139" s="110">
        <f>A136+1</f>
        <v>103</v>
      </c>
      <c r="B139" s="261" t="s">
        <v>329</v>
      </c>
      <c r="C139" s="145">
        <v>110</v>
      </c>
      <c r="D139" s="147"/>
      <c r="E139" s="139">
        <f>+C139*D139</f>
        <v>0</v>
      </c>
      <c r="F139" s="149" t="s">
        <v>99</v>
      </c>
      <c r="G139" s="139"/>
      <c r="H139" s="139"/>
      <c r="I139" s="365"/>
      <c r="J139" s="323"/>
      <c r="K139" s="163"/>
      <c r="L139" s="191"/>
    </row>
    <row r="140" spans="1:12" ht="18.75" customHeight="1" thickBot="1" x14ac:dyDescent="0.25">
      <c r="A140" s="265"/>
      <c r="B140" s="472" t="s">
        <v>553</v>
      </c>
      <c r="C140" s="210"/>
      <c r="D140" s="473"/>
      <c r="E140" s="210"/>
      <c r="F140" s="230"/>
      <c r="G140" s="210"/>
      <c r="H140" s="210"/>
      <c r="I140" s="211"/>
      <c r="J140" s="331"/>
      <c r="K140" s="211"/>
      <c r="L140" s="191"/>
    </row>
    <row r="141" spans="1:12" ht="18.75" customHeight="1" thickTop="1" x14ac:dyDescent="0.2">
      <c r="A141" s="467"/>
      <c r="B141" s="468"/>
      <c r="C141" s="438"/>
      <c r="D141" s="469"/>
      <c r="E141" s="438"/>
      <c r="F141" s="470"/>
      <c r="G141" s="438"/>
      <c r="H141" s="438"/>
      <c r="I141" s="439"/>
      <c r="J141" s="347"/>
      <c r="K141" s="471"/>
      <c r="L141" s="191"/>
    </row>
    <row r="142" spans="1:12" ht="18.75" customHeight="1" x14ac:dyDescent="0.2">
      <c r="A142" s="114"/>
      <c r="B142" s="90"/>
      <c r="C142" s="139"/>
      <c r="D142" s="140"/>
      <c r="E142" s="139"/>
      <c r="F142" s="149"/>
      <c r="G142" s="139"/>
      <c r="H142" s="139"/>
      <c r="I142" s="139"/>
      <c r="J142" s="323"/>
      <c r="K142" s="163"/>
      <c r="L142" s="191"/>
    </row>
    <row r="143" spans="1:12" ht="18.75" customHeight="1" x14ac:dyDescent="0.2">
      <c r="A143" s="114"/>
      <c r="B143" s="90"/>
      <c r="C143" s="139"/>
      <c r="D143" s="140"/>
      <c r="E143" s="139"/>
      <c r="F143" s="149"/>
      <c r="G143" s="139"/>
      <c r="H143" s="139"/>
      <c r="I143" s="139"/>
      <c r="J143" s="323"/>
      <c r="K143" s="163"/>
      <c r="L143" s="191"/>
    </row>
    <row r="144" spans="1:12" ht="18.75" customHeight="1" x14ac:dyDescent="0.2">
      <c r="A144" s="110">
        <f>A139+1</f>
        <v>104</v>
      </c>
      <c r="B144" s="261" t="s">
        <v>756</v>
      </c>
      <c r="C144" s="139">
        <v>75</v>
      </c>
      <c r="D144" s="140"/>
      <c r="E144" s="139">
        <f t="shared" ref="E144" si="22">C144*D144</f>
        <v>0</v>
      </c>
      <c r="F144" s="149" t="s">
        <v>99</v>
      </c>
      <c r="G144" s="139"/>
      <c r="H144" s="139"/>
      <c r="I144" s="139"/>
      <c r="J144" s="323"/>
      <c r="K144" s="163"/>
      <c r="L144" s="191"/>
    </row>
    <row r="145" spans="1:12" ht="18.75" customHeight="1" x14ac:dyDescent="0.2">
      <c r="A145" s="99"/>
      <c r="B145" s="1"/>
      <c r="C145" s="361"/>
      <c r="D145" s="152"/>
      <c r="E145" s="361"/>
      <c r="F145" s="187"/>
      <c r="G145" s="162"/>
      <c r="H145" s="186"/>
      <c r="I145" s="364"/>
      <c r="J145" s="325"/>
      <c r="K145" s="362"/>
      <c r="L145" s="191"/>
    </row>
    <row r="146" spans="1:12" ht="18.75" customHeight="1" thickBot="1" x14ac:dyDescent="0.25">
      <c r="A146" s="103"/>
      <c r="B146" s="49"/>
      <c r="C146" s="193"/>
      <c r="D146" s="194"/>
      <c r="E146" s="193"/>
      <c r="F146" s="195"/>
      <c r="G146" s="196"/>
      <c r="H146" s="196"/>
      <c r="I146" s="197"/>
      <c r="J146" s="334"/>
      <c r="K146" s="198"/>
      <c r="L146" s="191"/>
    </row>
    <row r="147" spans="1:12" ht="18.75" customHeight="1" thickTop="1" x14ac:dyDescent="0.2">
      <c r="A147" s="99"/>
      <c r="B147" s="32"/>
      <c r="C147" s="361"/>
      <c r="D147" s="152"/>
      <c r="E147" s="361"/>
      <c r="F147" s="187"/>
      <c r="G147" s="162"/>
      <c r="H147" s="186"/>
      <c r="I147" s="364"/>
      <c r="J147" s="325"/>
      <c r="K147" s="362"/>
      <c r="L147" s="191"/>
    </row>
    <row r="148" spans="1:12" ht="18.75" customHeight="1" x14ac:dyDescent="0.2">
      <c r="A148" s="99"/>
      <c r="B148" s="16" t="s">
        <v>12</v>
      </c>
      <c r="C148" s="361"/>
      <c r="D148" s="152"/>
      <c r="E148" s="361"/>
      <c r="F148" s="176"/>
      <c r="G148" s="364"/>
      <c r="H148" s="361"/>
      <c r="I148" s="364"/>
      <c r="J148" s="325"/>
      <c r="K148" s="362"/>
      <c r="L148" s="191"/>
    </row>
    <row r="149" spans="1:12" ht="18.75" customHeight="1" x14ac:dyDescent="0.2">
      <c r="A149" s="110">
        <f>129+1</f>
        <v>130</v>
      </c>
      <c r="B149" s="261" t="s">
        <v>757</v>
      </c>
      <c r="C149" s="139">
        <v>155</v>
      </c>
      <c r="D149" s="147"/>
      <c r="E149" s="139">
        <f t="shared" ref="E149:E150" si="23">C149*D149</f>
        <v>0</v>
      </c>
      <c r="F149" s="365" t="s">
        <v>99</v>
      </c>
      <c r="G149" s="365" t="s">
        <v>424</v>
      </c>
      <c r="H149" s="365" t="s">
        <v>35</v>
      </c>
      <c r="I149" s="365">
        <v>32</v>
      </c>
      <c r="J149" s="323"/>
      <c r="K149" s="146" t="s">
        <v>655</v>
      </c>
      <c r="L149" s="191"/>
    </row>
    <row r="150" spans="1:12" ht="18.75" customHeight="1" x14ac:dyDescent="0.2">
      <c r="A150" s="110">
        <f>A149+1</f>
        <v>131</v>
      </c>
      <c r="B150" s="261" t="s">
        <v>1362</v>
      </c>
      <c r="C150" s="145">
        <v>2200</v>
      </c>
      <c r="D150" s="147"/>
      <c r="E150" s="139">
        <f t="shared" si="23"/>
        <v>0</v>
      </c>
      <c r="F150" s="365" t="s">
        <v>99</v>
      </c>
      <c r="G150" s="365" t="s">
        <v>533</v>
      </c>
      <c r="H150" s="365"/>
      <c r="I150" s="365">
        <v>1328</v>
      </c>
      <c r="J150" s="323"/>
      <c r="K150" s="146"/>
      <c r="L150" s="191"/>
    </row>
    <row r="151" spans="1:12" ht="58.5" customHeight="1" x14ac:dyDescent="0.2">
      <c r="A151" s="110"/>
      <c r="B151" s="261" t="s">
        <v>867</v>
      </c>
      <c r="C151" s="139"/>
      <c r="D151" s="147"/>
      <c r="E151" s="139"/>
      <c r="F151" s="365"/>
      <c r="G151" s="365"/>
      <c r="H151" s="365"/>
      <c r="I151" s="365"/>
      <c r="J151" s="323"/>
      <c r="K151" s="208" t="s">
        <v>657</v>
      </c>
      <c r="L151" s="191"/>
    </row>
    <row r="152" spans="1:12" ht="18.75" customHeight="1" x14ac:dyDescent="0.2">
      <c r="A152" s="110">
        <f>A150+1</f>
        <v>132</v>
      </c>
      <c r="B152" s="262" t="s">
        <v>759</v>
      </c>
      <c r="C152" s="139">
        <v>55</v>
      </c>
      <c r="D152" s="147"/>
      <c r="E152" s="139">
        <f t="shared" ref="E152:E159" si="24">C152*D152</f>
        <v>0</v>
      </c>
      <c r="F152" s="365" t="s">
        <v>1332</v>
      </c>
      <c r="G152" s="365" t="s">
        <v>687</v>
      </c>
      <c r="H152" s="365" t="s">
        <v>688</v>
      </c>
      <c r="I152" s="365">
        <v>24</v>
      </c>
      <c r="J152" s="323"/>
      <c r="K152" s="146" t="s">
        <v>689</v>
      </c>
      <c r="L152" s="191"/>
    </row>
    <row r="153" spans="1:12" ht="18.75" customHeight="1" x14ac:dyDescent="0.2">
      <c r="A153" s="110">
        <f>A152+1</f>
        <v>133</v>
      </c>
      <c r="B153" s="261" t="s">
        <v>1088</v>
      </c>
      <c r="C153" s="145">
        <v>40</v>
      </c>
      <c r="D153" s="140"/>
      <c r="E153" s="139">
        <f t="shared" si="24"/>
        <v>0</v>
      </c>
      <c r="F153" s="365" t="s">
        <v>99</v>
      </c>
      <c r="G153" s="365" t="s">
        <v>904</v>
      </c>
      <c r="H153" s="365" t="s">
        <v>633</v>
      </c>
      <c r="I153" s="365">
        <v>16</v>
      </c>
      <c r="J153" s="326">
        <v>2018</v>
      </c>
      <c r="K153" s="146" t="s">
        <v>976</v>
      </c>
      <c r="L153" s="191"/>
    </row>
    <row r="154" spans="1:12" ht="18.75" customHeight="1" x14ac:dyDescent="0.2">
      <c r="A154" s="110">
        <f>A153+1</f>
        <v>134</v>
      </c>
      <c r="B154" s="261" t="s">
        <v>1087</v>
      </c>
      <c r="C154" s="145">
        <v>75</v>
      </c>
      <c r="D154" s="140"/>
      <c r="E154" s="139">
        <f t="shared" si="24"/>
        <v>0</v>
      </c>
      <c r="F154" s="365" t="s">
        <v>99</v>
      </c>
      <c r="G154" s="365" t="s">
        <v>904</v>
      </c>
      <c r="H154" s="365" t="s">
        <v>633</v>
      </c>
      <c r="I154" s="365">
        <v>16</v>
      </c>
      <c r="J154" s="326">
        <v>2019</v>
      </c>
      <c r="K154" s="146" t="s">
        <v>1001</v>
      </c>
      <c r="L154" s="191"/>
    </row>
    <row r="155" spans="1:12" ht="18.75" customHeight="1" x14ac:dyDescent="0.2">
      <c r="A155" s="115">
        <f t="shared" ref="A155:A161" si="25">A154+1</f>
        <v>135</v>
      </c>
      <c r="B155" s="261" t="s">
        <v>1533</v>
      </c>
      <c r="C155" s="145">
        <v>130</v>
      </c>
      <c r="D155" s="140"/>
      <c r="E155" s="139">
        <f t="shared" si="24"/>
        <v>0</v>
      </c>
      <c r="F155" s="365" t="s">
        <v>99</v>
      </c>
      <c r="G155" s="365" t="s">
        <v>731</v>
      </c>
      <c r="H155" s="365" t="s">
        <v>1085</v>
      </c>
      <c r="I155" s="365">
        <v>84</v>
      </c>
      <c r="J155" s="326">
        <v>2019</v>
      </c>
      <c r="K155" s="146" t="s">
        <v>1086</v>
      </c>
      <c r="L155" s="191"/>
    </row>
    <row r="156" spans="1:12" ht="18.75" customHeight="1" x14ac:dyDescent="0.2">
      <c r="A156" s="110">
        <f>A155+1</f>
        <v>136</v>
      </c>
      <c r="B156" s="261" t="s">
        <v>1534</v>
      </c>
      <c r="C156" s="139">
        <v>155</v>
      </c>
      <c r="D156" s="147"/>
      <c r="E156" s="139">
        <f t="shared" si="24"/>
        <v>0</v>
      </c>
      <c r="F156" s="139" t="s">
        <v>99</v>
      </c>
      <c r="G156" s="141" t="s">
        <v>731</v>
      </c>
      <c r="H156" s="365" t="s">
        <v>1156</v>
      </c>
      <c r="I156" s="365">
        <v>84</v>
      </c>
      <c r="J156" s="326">
        <v>2019</v>
      </c>
      <c r="K156" s="163" t="s">
        <v>1157</v>
      </c>
      <c r="L156" s="191"/>
    </row>
    <row r="157" spans="1:12" ht="18.75" customHeight="1" x14ac:dyDescent="0.2">
      <c r="A157" s="110">
        <f t="shared" si="25"/>
        <v>137</v>
      </c>
      <c r="B157" s="261" t="s">
        <v>1401</v>
      </c>
      <c r="C157" s="240">
        <v>95</v>
      </c>
      <c r="D157" s="241"/>
      <c r="E157" s="139">
        <f t="shared" si="24"/>
        <v>0</v>
      </c>
      <c r="F157" s="139" t="s">
        <v>99</v>
      </c>
      <c r="G157" s="242" t="s">
        <v>1402</v>
      </c>
      <c r="H157" s="243" t="s">
        <v>1403</v>
      </c>
      <c r="I157" s="167">
        <v>228</v>
      </c>
      <c r="J157" s="337">
        <v>2021</v>
      </c>
      <c r="K157" s="228" t="s">
        <v>1404</v>
      </c>
      <c r="L157" s="191"/>
    </row>
    <row r="158" spans="1:12" ht="18.75" customHeight="1" x14ac:dyDescent="0.2">
      <c r="A158" s="110">
        <f t="shared" si="25"/>
        <v>138</v>
      </c>
      <c r="B158" s="261" t="s">
        <v>1463</v>
      </c>
      <c r="C158" s="240">
        <v>120</v>
      </c>
      <c r="D158" s="241"/>
      <c r="E158" s="240">
        <f t="shared" si="24"/>
        <v>0</v>
      </c>
      <c r="F158" s="167" t="s">
        <v>99</v>
      </c>
      <c r="G158" s="242" t="s">
        <v>1460</v>
      </c>
      <c r="H158" s="243" t="s">
        <v>1461</v>
      </c>
      <c r="I158" s="167">
        <v>32</v>
      </c>
      <c r="J158" s="337">
        <v>2022</v>
      </c>
      <c r="K158" s="228" t="s">
        <v>1462</v>
      </c>
      <c r="L158" s="191"/>
    </row>
    <row r="159" spans="1:12" ht="18.75" customHeight="1" x14ac:dyDescent="0.2">
      <c r="A159" s="110">
        <f t="shared" si="25"/>
        <v>139</v>
      </c>
      <c r="B159" s="261" t="s">
        <v>1626</v>
      </c>
      <c r="C159" s="139">
        <v>80</v>
      </c>
      <c r="D159" s="147"/>
      <c r="E159" s="139">
        <f t="shared" si="24"/>
        <v>0</v>
      </c>
      <c r="F159" s="365" t="s">
        <v>99</v>
      </c>
      <c r="G159" s="141" t="s">
        <v>1579</v>
      </c>
      <c r="H159" s="365"/>
      <c r="I159" s="365">
        <v>80</v>
      </c>
      <c r="J159" s="326">
        <v>2022</v>
      </c>
      <c r="K159" s="365"/>
      <c r="L159" s="191"/>
    </row>
    <row r="160" spans="1:12" ht="18.75" customHeight="1" thickBot="1" x14ac:dyDescent="0.25">
      <c r="A160" s="110">
        <f t="shared" si="25"/>
        <v>140</v>
      </c>
      <c r="B160" s="356" t="s">
        <v>1628</v>
      </c>
      <c r="C160" s="196">
        <v>100</v>
      </c>
      <c r="D160" s="136"/>
      <c r="E160" s="196">
        <f t="shared" ref="E160:E161" si="26">C160*D160</f>
        <v>0</v>
      </c>
      <c r="F160" s="222" t="s">
        <v>99</v>
      </c>
      <c r="G160" s="357" t="s">
        <v>1629</v>
      </c>
      <c r="H160" s="358" t="s">
        <v>1630</v>
      </c>
      <c r="I160" s="226">
        <v>38</v>
      </c>
      <c r="J160" s="359">
        <v>44927</v>
      </c>
      <c r="K160" s="198" t="s">
        <v>1631</v>
      </c>
      <c r="L160" s="191"/>
    </row>
    <row r="161" spans="1:12" ht="18.75" customHeight="1" thickTop="1" thickBot="1" x14ac:dyDescent="0.25">
      <c r="A161" s="110">
        <f t="shared" si="25"/>
        <v>141</v>
      </c>
      <c r="B161" s="356" t="s">
        <v>2016</v>
      </c>
      <c r="C161" s="35">
        <v>260</v>
      </c>
      <c r="D161" s="136"/>
      <c r="E161" s="196">
        <f t="shared" si="26"/>
        <v>0</v>
      </c>
      <c r="F161" s="222" t="s">
        <v>99</v>
      </c>
      <c r="G161" s="357" t="s">
        <v>2017</v>
      </c>
      <c r="H161" s="358" t="s">
        <v>308</v>
      </c>
      <c r="I161" s="226">
        <v>60</v>
      </c>
      <c r="J161" s="359">
        <v>45413</v>
      </c>
      <c r="K161" s="198" t="s">
        <v>2018</v>
      </c>
      <c r="L161" s="191"/>
    </row>
    <row r="162" spans="1:12" ht="18.75" customHeight="1" thickTop="1" x14ac:dyDescent="0.2">
      <c r="A162" s="99"/>
      <c r="B162" s="1"/>
      <c r="C162" s="361"/>
      <c r="D162" s="152"/>
      <c r="E162" s="361"/>
      <c r="F162" s="200"/>
      <c r="G162" s="364"/>
      <c r="H162" s="361"/>
      <c r="I162" s="364"/>
      <c r="J162" s="325"/>
      <c r="K162" s="362"/>
      <c r="L162" s="191"/>
    </row>
    <row r="163" spans="1:12" ht="18.75" customHeight="1" x14ac:dyDescent="0.2">
      <c r="A163" s="99"/>
      <c r="B163" s="36" t="s">
        <v>893</v>
      </c>
      <c r="C163" s="361"/>
      <c r="D163" s="152"/>
      <c r="E163" s="361"/>
      <c r="F163" s="176"/>
      <c r="G163" s="364"/>
      <c r="H163" s="361"/>
      <c r="I163" s="364"/>
      <c r="J163" s="325"/>
      <c r="K163" s="362"/>
      <c r="L163" s="191"/>
    </row>
    <row r="164" spans="1:12" ht="18.75" customHeight="1" x14ac:dyDescent="0.2">
      <c r="A164" s="278">
        <f>A161+1</f>
        <v>142</v>
      </c>
      <c r="B164" s="287" t="s">
        <v>333</v>
      </c>
      <c r="C164" s="139">
        <v>75</v>
      </c>
      <c r="D164" s="140"/>
      <c r="E164" s="139">
        <f t="shared" ref="E164:E199" si="27">C164*D164</f>
        <v>0</v>
      </c>
      <c r="F164" s="207" t="s">
        <v>99</v>
      </c>
      <c r="G164" s="139" t="s">
        <v>120</v>
      </c>
      <c r="H164" s="139" t="s">
        <v>62</v>
      </c>
      <c r="I164" s="365">
        <v>83</v>
      </c>
      <c r="J164" s="323"/>
      <c r="K164" s="163" t="s">
        <v>259</v>
      </c>
      <c r="L164" s="191"/>
    </row>
    <row r="165" spans="1:12" ht="18.75" customHeight="1" x14ac:dyDescent="0.2">
      <c r="A165" s="278">
        <f t="shared" ref="A165:A211" si="28">A164+1</f>
        <v>143</v>
      </c>
      <c r="B165" s="287" t="s">
        <v>293</v>
      </c>
      <c r="C165" s="139">
        <v>100</v>
      </c>
      <c r="D165" s="140"/>
      <c r="E165" s="139">
        <f t="shared" si="27"/>
        <v>0</v>
      </c>
      <c r="F165" s="207" t="s">
        <v>99</v>
      </c>
      <c r="G165" s="139" t="s">
        <v>69</v>
      </c>
      <c r="H165" s="139" t="s">
        <v>665</v>
      </c>
      <c r="I165" s="365">
        <v>160</v>
      </c>
      <c r="J165" s="323"/>
      <c r="K165" s="146" t="s">
        <v>214</v>
      </c>
      <c r="L165" s="191"/>
    </row>
    <row r="166" spans="1:12" ht="18.75" customHeight="1" x14ac:dyDescent="0.2">
      <c r="A166" s="278">
        <f t="shared" si="28"/>
        <v>144</v>
      </c>
      <c r="B166" s="287" t="s">
        <v>294</v>
      </c>
      <c r="C166" s="139">
        <v>210</v>
      </c>
      <c r="D166" s="140"/>
      <c r="E166" s="139">
        <f t="shared" si="27"/>
        <v>0</v>
      </c>
      <c r="F166" s="207" t="s">
        <v>99</v>
      </c>
      <c r="G166" s="139" t="s">
        <v>69</v>
      </c>
      <c r="H166" s="139"/>
      <c r="I166" s="365">
        <v>192</v>
      </c>
      <c r="J166" s="323"/>
      <c r="K166" s="146" t="s">
        <v>198</v>
      </c>
      <c r="L166" s="191"/>
    </row>
    <row r="167" spans="1:12" ht="18.75" customHeight="1" x14ac:dyDescent="0.2">
      <c r="A167" s="278">
        <f t="shared" si="28"/>
        <v>145</v>
      </c>
      <c r="B167" s="287" t="s">
        <v>151</v>
      </c>
      <c r="C167" s="139">
        <v>110</v>
      </c>
      <c r="D167" s="140"/>
      <c r="E167" s="139">
        <f t="shared" si="27"/>
        <v>0</v>
      </c>
      <c r="F167" s="207" t="s">
        <v>99</v>
      </c>
      <c r="G167" s="139" t="s">
        <v>663</v>
      </c>
      <c r="H167" s="139" t="s">
        <v>102</v>
      </c>
      <c r="I167" s="365">
        <v>144</v>
      </c>
      <c r="J167" s="323"/>
      <c r="K167" s="146" t="s">
        <v>224</v>
      </c>
      <c r="L167" s="191"/>
    </row>
    <row r="168" spans="1:12" ht="18.75" customHeight="1" x14ac:dyDescent="0.2">
      <c r="A168" s="278">
        <f t="shared" si="28"/>
        <v>146</v>
      </c>
      <c r="B168" s="287" t="s">
        <v>918</v>
      </c>
      <c r="C168" s="139">
        <v>300</v>
      </c>
      <c r="D168" s="140"/>
      <c r="E168" s="139">
        <f t="shared" si="27"/>
        <v>0</v>
      </c>
      <c r="F168" s="207" t="s">
        <v>99</v>
      </c>
      <c r="G168" s="139" t="s">
        <v>76</v>
      </c>
      <c r="H168" s="139"/>
      <c r="I168" s="365">
        <v>332</v>
      </c>
      <c r="J168" s="323"/>
      <c r="K168" s="146" t="s">
        <v>260</v>
      </c>
      <c r="L168" s="191"/>
    </row>
    <row r="169" spans="1:12" ht="18.75" customHeight="1" x14ac:dyDescent="0.2">
      <c r="A169" s="278">
        <f t="shared" si="28"/>
        <v>147</v>
      </c>
      <c r="B169" s="287" t="s">
        <v>1308</v>
      </c>
      <c r="C169" s="139">
        <v>440</v>
      </c>
      <c r="D169" s="140"/>
      <c r="E169" s="139">
        <f t="shared" si="27"/>
        <v>0</v>
      </c>
      <c r="F169" s="207" t="s">
        <v>99</v>
      </c>
      <c r="G169" s="139" t="s">
        <v>398</v>
      </c>
      <c r="H169" s="139" t="s">
        <v>399</v>
      </c>
      <c r="I169" s="365">
        <v>172</v>
      </c>
      <c r="J169" s="323"/>
      <c r="K169" s="146" t="s">
        <v>400</v>
      </c>
      <c r="L169" s="191"/>
    </row>
    <row r="170" spans="1:12" ht="18.75" customHeight="1" x14ac:dyDescent="0.2">
      <c r="A170" s="278">
        <f>A169+1</f>
        <v>148</v>
      </c>
      <c r="B170" s="287" t="s">
        <v>450</v>
      </c>
      <c r="C170" s="145">
        <v>125</v>
      </c>
      <c r="D170" s="140"/>
      <c r="E170" s="139">
        <f t="shared" si="27"/>
        <v>0</v>
      </c>
      <c r="F170" s="207" t="s">
        <v>99</v>
      </c>
      <c r="G170" s="139" t="s">
        <v>130</v>
      </c>
      <c r="H170" s="139" t="s">
        <v>373</v>
      </c>
      <c r="I170" s="365">
        <v>132</v>
      </c>
      <c r="J170" s="323"/>
      <c r="K170" s="146" t="s">
        <v>451</v>
      </c>
      <c r="L170" s="191"/>
    </row>
    <row r="171" spans="1:12" ht="18.75" customHeight="1" x14ac:dyDescent="0.2">
      <c r="A171" s="278">
        <f t="shared" si="28"/>
        <v>149</v>
      </c>
      <c r="B171" s="287" t="s">
        <v>760</v>
      </c>
      <c r="C171" s="145">
        <v>50</v>
      </c>
      <c r="D171" s="140"/>
      <c r="E171" s="139">
        <f t="shared" si="27"/>
        <v>0</v>
      </c>
      <c r="F171" s="207" t="s">
        <v>99</v>
      </c>
      <c r="G171" s="139" t="s">
        <v>555</v>
      </c>
      <c r="H171" s="139" t="s">
        <v>556</v>
      </c>
      <c r="I171" s="149">
        <v>32</v>
      </c>
      <c r="J171" s="323"/>
      <c r="K171" s="146" t="s">
        <v>557</v>
      </c>
      <c r="L171" s="191"/>
    </row>
    <row r="172" spans="1:12" ht="18.75" customHeight="1" x14ac:dyDescent="0.2">
      <c r="A172" s="278">
        <f t="shared" si="28"/>
        <v>150</v>
      </c>
      <c r="B172" s="287" t="s">
        <v>1120</v>
      </c>
      <c r="C172" s="139">
        <v>250</v>
      </c>
      <c r="D172" s="140"/>
      <c r="E172" s="139">
        <f t="shared" si="27"/>
        <v>0</v>
      </c>
      <c r="F172" s="207" t="s">
        <v>99</v>
      </c>
      <c r="G172" s="139" t="s">
        <v>360</v>
      </c>
      <c r="H172" s="139" t="s">
        <v>618</v>
      </c>
      <c r="I172" s="149">
        <v>112</v>
      </c>
      <c r="J172" s="323"/>
      <c r="K172" s="146" t="s">
        <v>619</v>
      </c>
      <c r="L172" s="191"/>
    </row>
    <row r="173" spans="1:12" ht="18.75" customHeight="1" x14ac:dyDescent="0.2">
      <c r="A173" s="278">
        <f t="shared" si="28"/>
        <v>151</v>
      </c>
      <c r="B173" s="287" t="s">
        <v>1121</v>
      </c>
      <c r="C173" s="139">
        <v>220</v>
      </c>
      <c r="D173" s="140"/>
      <c r="E173" s="139">
        <f t="shared" si="27"/>
        <v>0</v>
      </c>
      <c r="F173" s="207" t="s">
        <v>99</v>
      </c>
      <c r="G173" s="139" t="s">
        <v>628</v>
      </c>
      <c r="H173" s="139"/>
      <c r="I173" s="149">
        <v>108</v>
      </c>
      <c r="J173" s="323"/>
      <c r="K173" s="146" t="s">
        <v>629</v>
      </c>
      <c r="L173" s="191"/>
    </row>
    <row r="174" spans="1:12" ht="18.75" customHeight="1" x14ac:dyDescent="0.2">
      <c r="A174" s="278">
        <f t="shared" si="28"/>
        <v>152</v>
      </c>
      <c r="B174" s="287" t="s">
        <v>765</v>
      </c>
      <c r="C174" s="139">
        <v>250</v>
      </c>
      <c r="D174" s="140"/>
      <c r="E174" s="139">
        <f t="shared" si="27"/>
        <v>0</v>
      </c>
      <c r="F174" s="207" t="s">
        <v>99</v>
      </c>
      <c r="G174" s="139" t="s">
        <v>630</v>
      </c>
      <c r="H174" s="139"/>
      <c r="I174" s="149">
        <v>88</v>
      </c>
      <c r="J174" s="323"/>
      <c r="K174" s="217" t="s">
        <v>1231</v>
      </c>
      <c r="L174" s="191"/>
    </row>
    <row r="175" spans="1:12" ht="18.75" customHeight="1" x14ac:dyDescent="0.2">
      <c r="A175" s="278">
        <f t="shared" si="28"/>
        <v>153</v>
      </c>
      <c r="B175" s="287" t="s">
        <v>766</v>
      </c>
      <c r="C175" s="139">
        <v>350</v>
      </c>
      <c r="D175" s="140"/>
      <c r="E175" s="139">
        <f t="shared" si="27"/>
        <v>0</v>
      </c>
      <c r="F175" s="207" t="s">
        <v>99</v>
      </c>
      <c r="G175" s="139" t="s">
        <v>699</v>
      </c>
      <c r="H175" s="139" t="s">
        <v>700</v>
      </c>
      <c r="I175" s="149">
        <v>152</v>
      </c>
      <c r="J175" s="323"/>
      <c r="K175" s="146" t="s">
        <v>701</v>
      </c>
      <c r="L175" s="191"/>
    </row>
    <row r="176" spans="1:12" ht="18.75" customHeight="1" x14ac:dyDescent="0.2">
      <c r="A176" s="278">
        <f>A175+1</f>
        <v>154</v>
      </c>
      <c r="B176" s="287" t="s">
        <v>1313</v>
      </c>
      <c r="C176" s="139">
        <v>350</v>
      </c>
      <c r="D176" s="140"/>
      <c r="E176" s="139">
        <f t="shared" si="27"/>
        <v>0</v>
      </c>
      <c r="F176" s="207" t="s">
        <v>99</v>
      </c>
      <c r="G176" s="139" t="s">
        <v>714</v>
      </c>
      <c r="H176" s="139" t="s">
        <v>506</v>
      </c>
      <c r="I176" s="149">
        <v>147</v>
      </c>
      <c r="J176" s="323"/>
      <c r="K176" s="146" t="s">
        <v>715</v>
      </c>
      <c r="L176" s="191"/>
    </row>
    <row r="177" spans="1:12" ht="18.75" customHeight="1" x14ac:dyDescent="0.2">
      <c r="A177" s="278">
        <f t="shared" si="28"/>
        <v>155</v>
      </c>
      <c r="B177" s="287" t="s">
        <v>1123</v>
      </c>
      <c r="C177" s="139">
        <v>380</v>
      </c>
      <c r="D177" s="140"/>
      <c r="E177" s="139">
        <f t="shared" si="27"/>
        <v>0</v>
      </c>
      <c r="F177" s="207" t="s">
        <v>99</v>
      </c>
      <c r="G177" s="139" t="s">
        <v>398</v>
      </c>
      <c r="H177" s="139" t="s">
        <v>308</v>
      </c>
      <c r="I177" s="149">
        <v>160</v>
      </c>
      <c r="J177" s="323"/>
      <c r="K177" s="146" t="s">
        <v>816</v>
      </c>
      <c r="L177" s="191"/>
    </row>
    <row r="178" spans="1:12" ht="18.75" customHeight="1" x14ac:dyDescent="0.2">
      <c r="A178" s="278">
        <f t="shared" si="28"/>
        <v>156</v>
      </c>
      <c r="B178" s="287" t="s">
        <v>1127</v>
      </c>
      <c r="C178" s="139">
        <v>300</v>
      </c>
      <c r="D178" s="140"/>
      <c r="E178" s="139">
        <f t="shared" si="27"/>
        <v>0</v>
      </c>
      <c r="F178" s="207" t="s">
        <v>99</v>
      </c>
      <c r="G178" s="139" t="s">
        <v>335</v>
      </c>
      <c r="H178" s="139" t="s">
        <v>845</v>
      </c>
      <c r="I178" s="149">
        <v>451</v>
      </c>
      <c r="J178" s="323"/>
      <c r="K178" s="146" t="s">
        <v>846</v>
      </c>
      <c r="L178" s="191"/>
    </row>
    <row r="179" spans="1:12" ht="18.75" customHeight="1" x14ac:dyDescent="0.2">
      <c r="A179" s="278">
        <f t="shared" si="28"/>
        <v>157</v>
      </c>
      <c r="B179" s="287" t="s">
        <v>1129</v>
      </c>
      <c r="C179" s="139">
        <v>135</v>
      </c>
      <c r="D179" s="140"/>
      <c r="E179" s="139">
        <f t="shared" si="27"/>
        <v>0</v>
      </c>
      <c r="F179" s="207" t="s">
        <v>99</v>
      </c>
      <c r="G179" s="139" t="s">
        <v>870</v>
      </c>
      <c r="H179" s="139" t="s">
        <v>871</v>
      </c>
      <c r="I179" s="149">
        <v>78</v>
      </c>
      <c r="J179" s="323"/>
      <c r="K179" s="146" t="s">
        <v>872</v>
      </c>
      <c r="L179" s="191"/>
    </row>
    <row r="180" spans="1:12" ht="18.75" customHeight="1" x14ac:dyDescent="0.2">
      <c r="A180" s="278">
        <f t="shared" si="28"/>
        <v>158</v>
      </c>
      <c r="B180" s="287" t="s">
        <v>1364</v>
      </c>
      <c r="C180" s="145">
        <v>155</v>
      </c>
      <c r="D180" s="140"/>
      <c r="E180" s="139">
        <f t="shared" si="27"/>
        <v>0</v>
      </c>
      <c r="F180" s="207" t="s">
        <v>99</v>
      </c>
      <c r="G180" s="139" t="s">
        <v>894</v>
      </c>
      <c r="H180" s="139" t="s">
        <v>895</v>
      </c>
      <c r="I180" s="149">
        <v>82</v>
      </c>
      <c r="J180" s="323"/>
      <c r="K180" s="146" t="s">
        <v>897</v>
      </c>
      <c r="L180" s="191"/>
    </row>
    <row r="181" spans="1:12" ht="18.75" customHeight="1" x14ac:dyDescent="0.2">
      <c r="A181" s="278">
        <f t="shared" si="28"/>
        <v>159</v>
      </c>
      <c r="B181" s="287" t="s">
        <v>1365</v>
      </c>
      <c r="C181" s="145">
        <v>140</v>
      </c>
      <c r="D181" s="140"/>
      <c r="E181" s="139">
        <f t="shared" si="27"/>
        <v>0</v>
      </c>
      <c r="F181" s="207" t="s">
        <v>99</v>
      </c>
      <c r="G181" s="139" t="s">
        <v>894</v>
      </c>
      <c r="H181" s="139" t="s">
        <v>895</v>
      </c>
      <c r="I181" s="149">
        <v>72</v>
      </c>
      <c r="J181" s="323"/>
      <c r="K181" s="146" t="s">
        <v>896</v>
      </c>
      <c r="L181" s="191"/>
    </row>
    <row r="182" spans="1:12" ht="18.75" customHeight="1" x14ac:dyDescent="0.2">
      <c r="A182" s="278">
        <f t="shared" si="28"/>
        <v>160</v>
      </c>
      <c r="B182" s="287" t="s">
        <v>1376</v>
      </c>
      <c r="C182" s="139">
        <v>160</v>
      </c>
      <c r="D182" s="140"/>
      <c r="E182" s="139">
        <f t="shared" si="27"/>
        <v>0</v>
      </c>
      <c r="F182" s="207" t="s">
        <v>99</v>
      </c>
      <c r="G182" s="139" t="s">
        <v>898</v>
      </c>
      <c r="H182" s="139" t="s">
        <v>899</v>
      </c>
      <c r="I182" s="149">
        <v>200</v>
      </c>
      <c r="J182" s="323"/>
      <c r="K182" s="146" t="s">
        <v>900</v>
      </c>
      <c r="L182" s="191"/>
    </row>
    <row r="183" spans="1:12" ht="18.75" customHeight="1" x14ac:dyDescent="0.2">
      <c r="A183" s="278">
        <f t="shared" si="28"/>
        <v>161</v>
      </c>
      <c r="B183" s="287" t="s">
        <v>1377</v>
      </c>
      <c r="C183" s="139">
        <v>110</v>
      </c>
      <c r="D183" s="140"/>
      <c r="E183" s="139">
        <f t="shared" si="27"/>
        <v>0</v>
      </c>
      <c r="F183" s="207" t="s">
        <v>99</v>
      </c>
      <c r="G183" s="139" t="s">
        <v>991</v>
      </c>
      <c r="H183" s="139" t="s">
        <v>991</v>
      </c>
      <c r="I183" s="149">
        <v>139</v>
      </c>
      <c r="J183" s="323"/>
      <c r="K183" s="146" t="s">
        <v>992</v>
      </c>
      <c r="L183" s="191"/>
    </row>
    <row r="184" spans="1:12" ht="18.75" customHeight="1" x14ac:dyDescent="0.2">
      <c r="A184" s="278">
        <f t="shared" si="28"/>
        <v>162</v>
      </c>
      <c r="B184" s="287" t="s">
        <v>1379</v>
      </c>
      <c r="C184" s="139">
        <v>130</v>
      </c>
      <c r="D184" s="140"/>
      <c r="E184" s="139">
        <f t="shared" si="27"/>
        <v>0</v>
      </c>
      <c r="F184" s="207" t="s">
        <v>99</v>
      </c>
      <c r="G184" s="139" t="s">
        <v>1014</v>
      </c>
      <c r="H184" s="139" t="s">
        <v>1015</v>
      </c>
      <c r="I184" s="149">
        <v>120</v>
      </c>
      <c r="J184" s="323"/>
      <c r="K184" s="218" t="s">
        <v>1130</v>
      </c>
      <c r="L184" s="191"/>
    </row>
    <row r="185" spans="1:12" ht="18.75" customHeight="1" x14ac:dyDescent="0.2">
      <c r="A185" s="278">
        <f t="shared" si="28"/>
        <v>163</v>
      </c>
      <c r="B185" s="287" t="s">
        <v>1383</v>
      </c>
      <c r="C185" s="139">
        <v>300</v>
      </c>
      <c r="D185" s="140"/>
      <c r="E185" s="139">
        <f t="shared" si="27"/>
        <v>0</v>
      </c>
      <c r="F185" s="207" t="s">
        <v>99</v>
      </c>
      <c r="G185" s="139" t="s">
        <v>1189</v>
      </c>
      <c r="H185" s="139"/>
      <c r="I185" s="149"/>
      <c r="J185" s="323">
        <v>2020</v>
      </c>
      <c r="K185" s="146" t="s">
        <v>1190</v>
      </c>
      <c r="L185" s="191"/>
    </row>
    <row r="186" spans="1:12" ht="18.75" customHeight="1" x14ac:dyDescent="0.2">
      <c r="A186" s="278">
        <f t="shared" si="28"/>
        <v>164</v>
      </c>
      <c r="B186" s="287" t="s">
        <v>1384</v>
      </c>
      <c r="C186" s="139">
        <v>300</v>
      </c>
      <c r="D186" s="140"/>
      <c r="E186" s="139">
        <f t="shared" si="27"/>
        <v>0</v>
      </c>
      <c r="F186" s="207" t="s">
        <v>99</v>
      </c>
      <c r="G186" s="139" t="s">
        <v>1206</v>
      </c>
      <c r="H186" s="139"/>
      <c r="I186" s="149">
        <v>108</v>
      </c>
      <c r="J186" s="323">
        <v>2020</v>
      </c>
      <c r="K186" s="146" t="s">
        <v>1194</v>
      </c>
      <c r="L186" s="191"/>
    </row>
    <row r="187" spans="1:12" ht="18.75" customHeight="1" x14ac:dyDescent="0.2">
      <c r="A187" s="278">
        <f t="shared" si="28"/>
        <v>165</v>
      </c>
      <c r="B187" s="287" t="s">
        <v>1385</v>
      </c>
      <c r="C187" s="139">
        <v>250</v>
      </c>
      <c r="D187" s="140"/>
      <c r="E187" s="139">
        <f t="shared" si="27"/>
        <v>0</v>
      </c>
      <c r="F187" s="207" t="s">
        <v>99</v>
      </c>
      <c r="G187" s="139" t="s">
        <v>1206</v>
      </c>
      <c r="H187" s="139"/>
      <c r="I187" s="149">
        <v>92</v>
      </c>
      <c r="J187" s="323">
        <v>2020</v>
      </c>
      <c r="K187" s="146" t="s">
        <v>1195</v>
      </c>
      <c r="L187" s="191"/>
    </row>
    <row r="188" spans="1:12" ht="18.75" customHeight="1" x14ac:dyDescent="0.2">
      <c r="A188" s="278">
        <f t="shared" si="28"/>
        <v>166</v>
      </c>
      <c r="B188" s="287" t="s">
        <v>1386</v>
      </c>
      <c r="C188" s="139">
        <v>250</v>
      </c>
      <c r="D188" s="140"/>
      <c r="E188" s="139">
        <f t="shared" si="27"/>
        <v>0</v>
      </c>
      <c r="F188" s="207" t="s">
        <v>99</v>
      </c>
      <c r="G188" s="139" t="s">
        <v>1206</v>
      </c>
      <c r="H188" s="139"/>
      <c r="I188" s="149">
        <v>96</v>
      </c>
      <c r="J188" s="323">
        <v>2020</v>
      </c>
      <c r="K188" s="146" t="s">
        <v>1196</v>
      </c>
      <c r="L188" s="191"/>
    </row>
    <row r="189" spans="1:12" ht="18.75" customHeight="1" x14ac:dyDescent="0.2">
      <c r="A189" s="278">
        <f t="shared" si="28"/>
        <v>167</v>
      </c>
      <c r="B189" s="287" t="s">
        <v>1387</v>
      </c>
      <c r="C189" s="139">
        <v>350</v>
      </c>
      <c r="D189" s="140"/>
      <c r="E189" s="139">
        <f t="shared" si="27"/>
        <v>0</v>
      </c>
      <c r="F189" s="207" t="s">
        <v>99</v>
      </c>
      <c r="G189" s="139" t="s">
        <v>1206</v>
      </c>
      <c r="H189" s="139"/>
      <c r="I189" s="149">
        <v>140</v>
      </c>
      <c r="J189" s="323">
        <v>2020</v>
      </c>
      <c r="K189" s="146" t="s">
        <v>1197</v>
      </c>
      <c r="L189" s="191"/>
    </row>
    <row r="190" spans="1:12" ht="18.75" customHeight="1" x14ac:dyDescent="0.2">
      <c r="A190" s="278">
        <f t="shared" si="28"/>
        <v>168</v>
      </c>
      <c r="B190" s="287" t="s">
        <v>1395</v>
      </c>
      <c r="C190" s="139">
        <v>400</v>
      </c>
      <c r="D190" s="140"/>
      <c r="E190" s="139">
        <f t="shared" si="27"/>
        <v>0</v>
      </c>
      <c r="F190" s="207" t="s">
        <v>99</v>
      </c>
      <c r="G190" s="139" t="s">
        <v>1206</v>
      </c>
      <c r="H190" s="139"/>
      <c r="I190" s="149">
        <v>160</v>
      </c>
      <c r="J190" s="323">
        <v>2020</v>
      </c>
      <c r="K190" s="146" t="s">
        <v>1198</v>
      </c>
      <c r="L190" s="191"/>
    </row>
    <row r="191" spans="1:12" ht="18.75" customHeight="1" x14ac:dyDescent="0.2">
      <c r="A191" s="278">
        <f t="shared" si="28"/>
        <v>169</v>
      </c>
      <c r="B191" s="287" t="s">
        <v>1394</v>
      </c>
      <c r="C191" s="139">
        <v>200</v>
      </c>
      <c r="D191" s="140"/>
      <c r="E191" s="139">
        <f t="shared" si="27"/>
        <v>0</v>
      </c>
      <c r="F191" s="207" t="s">
        <v>99</v>
      </c>
      <c r="G191" s="139" t="s">
        <v>1206</v>
      </c>
      <c r="H191" s="139"/>
      <c r="I191" s="149">
        <v>78</v>
      </c>
      <c r="J191" s="323">
        <v>2020</v>
      </c>
      <c r="K191" s="146" t="s">
        <v>1199</v>
      </c>
      <c r="L191" s="191"/>
    </row>
    <row r="192" spans="1:12" ht="18.75" customHeight="1" x14ac:dyDescent="0.2">
      <c r="A192" s="278">
        <f t="shared" si="28"/>
        <v>170</v>
      </c>
      <c r="B192" s="287" t="s">
        <v>1393</v>
      </c>
      <c r="C192" s="139">
        <v>200</v>
      </c>
      <c r="D192" s="140"/>
      <c r="E192" s="139">
        <f t="shared" si="27"/>
        <v>0</v>
      </c>
      <c r="F192" s="207" t="s">
        <v>99</v>
      </c>
      <c r="G192" s="139" t="s">
        <v>1206</v>
      </c>
      <c r="H192" s="139"/>
      <c r="I192" s="149">
        <v>78</v>
      </c>
      <c r="J192" s="323">
        <v>2020</v>
      </c>
      <c r="K192" s="146" t="s">
        <v>1200</v>
      </c>
      <c r="L192" s="191"/>
    </row>
    <row r="193" spans="1:12" ht="18.75" customHeight="1" x14ac:dyDescent="0.2">
      <c r="A193" s="278">
        <f t="shared" si="28"/>
        <v>171</v>
      </c>
      <c r="B193" s="287" t="s">
        <v>1392</v>
      </c>
      <c r="C193" s="139">
        <v>150</v>
      </c>
      <c r="D193" s="140"/>
      <c r="E193" s="139">
        <f t="shared" si="27"/>
        <v>0</v>
      </c>
      <c r="F193" s="207" t="s">
        <v>99</v>
      </c>
      <c r="G193" s="139" t="s">
        <v>1206</v>
      </c>
      <c r="H193" s="139"/>
      <c r="I193" s="149">
        <v>44</v>
      </c>
      <c r="J193" s="323">
        <v>2020</v>
      </c>
      <c r="K193" s="146" t="s">
        <v>1201</v>
      </c>
      <c r="L193" s="191"/>
    </row>
    <row r="194" spans="1:12" ht="18.75" customHeight="1" x14ac:dyDescent="0.2">
      <c r="A194" s="278">
        <f t="shared" si="28"/>
        <v>172</v>
      </c>
      <c r="B194" s="287" t="s">
        <v>1391</v>
      </c>
      <c r="C194" s="139">
        <v>150</v>
      </c>
      <c r="D194" s="140"/>
      <c r="E194" s="139">
        <f t="shared" si="27"/>
        <v>0</v>
      </c>
      <c r="F194" s="207" t="s">
        <v>99</v>
      </c>
      <c r="G194" s="139" t="s">
        <v>1206</v>
      </c>
      <c r="H194" s="139"/>
      <c r="I194" s="149">
        <v>48</v>
      </c>
      <c r="J194" s="323">
        <v>2020</v>
      </c>
      <c r="K194" s="146" t="s">
        <v>1202</v>
      </c>
      <c r="L194" s="191"/>
    </row>
    <row r="195" spans="1:12" ht="18.75" customHeight="1" x14ac:dyDescent="0.2">
      <c r="A195" s="278">
        <f t="shared" si="28"/>
        <v>173</v>
      </c>
      <c r="B195" s="287" t="s">
        <v>1390</v>
      </c>
      <c r="C195" s="139">
        <v>150</v>
      </c>
      <c r="D195" s="140"/>
      <c r="E195" s="139">
        <f t="shared" si="27"/>
        <v>0</v>
      </c>
      <c r="F195" s="207" t="s">
        <v>99</v>
      </c>
      <c r="G195" s="139" t="s">
        <v>1206</v>
      </c>
      <c r="H195" s="139"/>
      <c r="I195" s="149">
        <v>44</v>
      </c>
      <c r="J195" s="323">
        <v>2020</v>
      </c>
      <c r="K195" s="146" t="s">
        <v>1203</v>
      </c>
      <c r="L195" s="191"/>
    </row>
    <row r="196" spans="1:12" ht="18.75" customHeight="1" x14ac:dyDescent="0.2">
      <c r="A196" s="278">
        <f t="shared" si="28"/>
        <v>174</v>
      </c>
      <c r="B196" s="287" t="s">
        <v>1389</v>
      </c>
      <c r="C196" s="139">
        <v>200</v>
      </c>
      <c r="D196" s="140"/>
      <c r="E196" s="139">
        <f t="shared" si="27"/>
        <v>0</v>
      </c>
      <c r="F196" s="207" t="s">
        <v>99</v>
      </c>
      <c r="G196" s="139" t="s">
        <v>1206</v>
      </c>
      <c r="H196" s="139"/>
      <c r="I196" s="149">
        <v>60</v>
      </c>
      <c r="J196" s="323">
        <v>2020</v>
      </c>
      <c r="K196" s="146" t="s">
        <v>1204</v>
      </c>
      <c r="L196" s="191"/>
    </row>
    <row r="197" spans="1:12" ht="18.75" customHeight="1" x14ac:dyDescent="0.2">
      <c r="A197" s="278">
        <f t="shared" si="28"/>
        <v>175</v>
      </c>
      <c r="B197" s="287" t="s">
        <v>1388</v>
      </c>
      <c r="C197" s="139">
        <v>200</v>
      </c>
      <c r="D197" s="140"/>
      <c r="E197" s="139">
        <f t="shared" si="27"/>
        <v>0</v>
      </c>
      <c r="F197" s="207" t="s">
        <v>99</v>
      </c>
      <c r="G197" s="139" t="s">
        <v>1206</v>
      </c>
      <c r="H197" s="139"/>
      <c r="I197" s="149">
        <v>64</v>
      </c>
      <c r="J197" s="323">
        <v>2020</v>
      </c>
      <c r="K197" s="146" t="s">
        <v>1205</v>
      </c>
      <c r="L197" s="191"/>
    </row>
    <row r="198" spans="1:12" ht="18.75" customHeight="1" x14ac:dyDescent="0.2">
      <c r="A198" s="278">
        <f t="shared" si="28"/>
        <v>176</v>
      </c>
      <c r="B198" s="287" t="s">
        <v>1535</v>
      </c>
      <c r="C198" s="139">
        <v>80</v>
      </c>
      <c r="D198" s="140"/>
      <c r="E198" s="139">
        <f t="shared" si="27"/>
        <v>0</v>
      </c>
      <c r="F198" s="207" t="s">
        <v>99</v>
      </c>
      <c r="G198" s="139" t="s">
        <v>714</v>
      </c>
      <c r="H198" s="214" t="s">
        <v>1207</v>
      </c>
      <c r="I198" s="149">
        <v>16</v>
      </c>
      <c r="J198" s="323">
        <v>2020</v>
      </c>
      <c r="K198" s="146" t="s">
        <v>1208</v>
      </c>
      <c r="L198" s="191"/>
    </row>
    <row r="199" spans="1:12" ht="18.75" customHeight="1" x14ac:dyDescent="0.2">
      <c r="A199" s="278">
        <f t="shared" si="28"/>
        <v>177</v>
      </c>
      <c r="B199" s="287" t="s">
        <v>1536</v>
      </c>
      <c r="C199" s="139">
        <v>60</v>
      </c>
      <c r="D199" s="140"/>
      <c r="E199" s="139">
        <f t="shared" si="27"/>
        <v>0</v>
      </c>
      <c r="F199" s="207" t="s">
        <v>1216</v>
      </c>
      <c r="G199" s="139" t="s">
        <v>714</v>
      </c>
      <c r="H199" s="214" t="s">
        <v>1207</v>
      </c>
      <c r="I199" s="149">
        <v>16</v>
      </c>
      <c r="J199" s="323">
        <v>2020</v>
      </c>
      <c r="K199" s="146" t="s">
        <v>1217</v>
      </c>
      <c r="L199" s="191"/>
    </row>
    <row r="200" spans="1:12" ht="18.75" customHeight="1" x14ac:dyDescent="0.2">
      <c r="A200" s="278">
        <f t="shared" si="28"/>
        <v>178</v>
      </c>
      <c r="B200" s="287" t="s">
        <v>1537</v>
      </c>
      <c r="C200" s="139">
        <v>80</v>
      </c>
      <c r="D200" s="140"/>
      <c r="E200" s="139">
        <f>C200*D200</f>
        <v>0</v>
      </c>
      <c r="F200" s="207" t="s">
        <v>99</v>
      </c>
      <c r="G200" s="139" t="s">
        <v>714</v>
      </c>
      <c r="H200" s="214" t="s">
        <v>1207</v>
      </c>
      <c r="I200" s="149">
        <v>16</v>
      </c>
      <c r="J200" s="323">
        <v>2020</v>
      </c>
      <c r="K200" s="146" t="s">
        <v>1253</v>
      </c>
      <c r="L200" s="191"/>
    </row>
    <row r="201" spans="1:12" ht="18.75" customHeight="1" x14ac:dyDescent="0.2">
      <c r="A201" s="278">
        <f t="shared" si="28"/>
        <v>179</v>
      </c>
      <c r="B201" s="287" t="s">
        <v>1538</v>
      </c>
      <c r="C201" s="139">
        <v>80</v>
      </c>
      <c r="D201" s="140"/>
      <c r="E201" s="139">
        <f>C201*D201</f>
        <v>0</v>
      </c>
      <c r="F201" s="207" t="s">
        <v>99</v>
      </c>
      <c r="G201" s="139" t="s">
        <v>714</v>
      </c>
      <c r="H201" s="214" t="s">
        <v>1207</v>
      </c>
      <c r="I201" s="149">
        <v>16</v>
      </c>
      <c r="J201" s="323">
        <v>2021</v>
      </c>
      <c r="K201" s="146" t="s">
        <v>1281</v>
      </c>
      <c r="L201" s="191"/>
    </row>
    <row r="202" spans="1:12" ht="18.75" customHeight="1" x14ac:dyDescent="0.2">
      <c r="A202" s="278">
        <f t="shared" si="28"/>
        <v>180</v>
      </c>
      <c r="B202" s="289" t="s">
        <v>1539</v>
      </c>
      <c r="C202" s="166">
        <v>80</v>
      </c>
      <c r="D202" s="273"/>
      <c r="E202" s="166">
        <f t="shared" ref="E202" si="29">C202*D202</f>
        <v>0</v>
      </c>
      <c r="F202" s="269" t="s">
        <v>99</v>
      </c>
      <c r="G202" s="166" t="s">
        <v>714</v>
      </c>
      <c r="H202" s="274" t="s">
        <v>1207</v>
      </c>
      <c r="I202" s="279">
        <v>16</v>
      </c>
      <c r="J202" s="324">
        <v>2021</v>
      </c>
      <c r="K202" s="168" t="s">
        <v>1281</v>
      </c>
      <c r="L202" s="191"/>
    </row>
    <row r="203" spans="1:12" ht="18.75" customHeight="1" x14ac:dyDescent="0.2">
      <c r="A203" s="278">
        <f t="shared" si="28"/>
        <v>181</v>
      </c>
      <c r="B203" s="287" t="s">
        <v>1680</v>
      </c>
      <c r="C203" s="145">
        <v>85</v>
      </c>
      <c r="D203" s="140"/>
      <c r="E203" s="139">
        <f>C203*D203</f>
        <v>0</v>
      </c>
      <c r="F203" s="207" t="s">
        <v>99</v>
      </c>
      <c r="G203" s="139" t="s">
        <v>714</v>
      </c>
      <c r="H203" s="214" t="s">
        <v>1207</v>
      </c>
      <c r="I203" s="149">
        <v>16</v>
      </c>
      <c r="J203" s="340">
        <v>2022</v>
      </c>
      <c r="K203" s="277"/>
      <c r="L203" s="191"/>
    </row>
    <row r="204" spans="1:12" ht="18.75" customHeight="1" x14ac:dyDescent="0.2">
      <c r="A204" s="278">
        <f t="shared" si="28"/>
        <v>182</v>
      </c>
      <c r="B204" s="287" t="s">
        <v>1681</v>
      </c>
      <c r="C204" s="364">
        <v>80</v>
      </c>
      <c r="D204" s="152"/>
      <c r="E204" s="364">
        <f>C204*D204</f>
        <v>0</v>
      </c>
      <c r="F204" s="207" t="s">
        <v>99</v>
      </c>
      <c r="G204" s="139" t="s">
        <v>714</v>
      </c>
      <c r="H204" s="214" t="s">
        <v>1207</v>
      </c>
      <c r="I204" s="149">
        <v>16</v>
      </c>
      <c r="J204" s="340">
        <v>2022</v>
      </c>
      <c r="K204" s="292" t="s">
        <v>1564</v>
      </c>
      <c r="L204" s="191"/>
    </row>
    <row r="205" spans="1:12" ht="18.75" customHeight="1" x14ac:dyDescent="0.2">
      <c r="A205" s="278">
        <f t="shared" si="28"/>
        <v>183</v>
      </c>
      <c r="B205" s="287" t="s">
        <v>1541</v>
      </c>
      <c r="C205" s="361">
        <v>380</v>
      </c>
      <c r="D205" s="152"/>
      <c r="E205" s="361">
        <f t="shared" ref="E205:E211" si="30">C205*D205</f>
        <v>0</v>
      </c>
      <c r="F205" s="207" t="s">
        <v>99</v>
      </c>
      <c r="G205" s="364" t="s">
        <v>1261</v>
      </c>
      <c r="H205" s="220" t="s">
        <v>1262</v>
      </c>
      <c r="I205" s="176">
        <v>191</v>
      </c>
      <c r="J205" s="325">
        <v>2021</v>
      </c>
      <c r="K205" s="276" t="s">
        <v>1263</v>
      </c>
      <c r="L205" s="191"/>
    </row>
    <row r="206" spans="1:12" ht="18.75" customHeight="1" x14ac:dyDescent="0.2">
      <c r="A206" s="278">
        <f t="shared" si="28"/>
        <v>184</v>
      </c>
      <c r="B206" s="289" t="s">
        <v>1396</v>
      </c>
      <c r="C206" s="166">
        <v>80</v>
      </c>
      <c r="D206" s="273"/>
      <c r="E206" s="166">
        <f t="shared" si="30"/>
        <v>0</v>
      </c>
      <c r="F206" s="269" t="s">
        <v>99</v>
      </c>
      <c r="G206" s="166" t="s">
        <v>1349</v>
      </c>
      <c r="H206" s="220"/>
      <c r="I206" s="176">
        <v>44</v>
      </c>
      <c r="J206" s="325">
        <v>2021</v>
      </c>
      <c r="K206" s="276" t="s">
        <v>1351</v>
      </c>
      <c r="L206" s="191"/>
    </row>
    <row r="207" spans="1:12" ht="18.75" customHeight="1" x14ac:dyDescent="0.2">
      <c r="A207" s="278">
        <f t="shared" si="28"/>
        <v>185</v>
      </c>
      <c r="B207" s="287" t="s">
        <v>1547</v>
      </c>
      <c r="C207" s="145">
        <v>90</v>
      </c>
      <c r="D207" s="140"/>
      <c r="E207" s="139">
        <f t="shared" si="30"/>
        <v>0</v>
      </c>
      <c r="F207" s="207" t="s">
        <v>99</v>
      </c>
      <c r="G207" s="141" t="s">
        <v>1460</v>
      </c>
      <c r="H207" s="365" t="s">
        <v>1461</v>
      </c>
      <c r="I207" s="149">
        <v>32</v>
      </c>
      <c r="J207" s="340">
        <v>2022</v>
      </c>
      <c r="K207" s="277" t="s">
        <v>1555</v>
      </c>
      <c r="L207" s="191"/>
    </row>
    <row r="208" spans="1:12" ht="30" x14ac:dyDescent="0.2">
      <c r="A208" s="278">
        <f>A207+1</f>
        <v>186</v>
      </c>
      <c r="B208" s="287" t="s">
        <v>1553</v>
      </c>
      <c r="C208" s="145">
        <v>300</v>
      </c>
      <c r="D208" s="140"/>
      <c r="E208" s="139">
        <f t="shared" si="30"/>
        <v>0</v>
      </c>
      <c r="F208" s="207" t="s">
        <v>99</v>
      </c>
      <c r="G208" s="141" t="s">
        <v>1554</v>
      </c>
      <c r="H208" s="365"/>
      <c r="I208" s="149">
        <v>182</v>
      </c>
      <c r="J208" s="340">
        <v>2022</v>
      </c>
      <c r="K208" s="277" t="s">
        <v>1556</v>
      </c>
      <c r="L208" s="191"/>
    </row>
    <row r="209" spans="1:12" ht="18.75" customHeight="1" x14ac:dyDescent="0.2">
      <c r="A209" s="278">
        <f t="shared" si="28"/>
        <v>187</v>
      </c>
      <c r="B209" s="287" t="s">
        <v>1557</v>
      </c>
      <c r="C209" s="145">
        <v>350</v>
      </c>
      <c r="D209" s="140"/>
      <c r="E209" s="139">
        <f t="shared" si="30"/>
        <v>0</v>
      </c>
      <c r="F209" s="207" t="s">
        <v>99</v>
      </c>
      <c r="G209" s="141" t="s">
        <v>1554</v>
      </c>
      <c r="H209" s="365"/>
      <c r="I209" s="149">
        <v>226</v>
      </c>
      <c r="J209" s="340">
        <v>2022</v>
      </c>
      <c r="K209" s="277" t="s">
        <v>1558</v>
      </c>
      <c r="L209" s="191"/>
    </row>
    <row r="210" spans="1:12" ht="18.75" customHeight="1" x14ac:dyDescent="0.2">
      <c r="A210" s="278">
        <f t="shared" si="28"/>
        <v>188</v>
      </c>
      <c r="B210" s="287" t="s">
        <v>1559</v>
      </c>
      <c r="C210" s="145">
        <v>320</v>
      </c>
      <c r="D210" s="140"/>
      <c r="E210" s="139">
        <f t="shared" si="30"/>
        <v>0</v>
      </c>
      <c r="F210" s="207" t="s">
        <v>99</v>
      </c>
      <c r="G210" s="141" t="s">
        <v>1554</v>
      </c>
      <c r="H210" s="365"/>
      <c r="I210" s="149">
        <v>196</v>
      </c>
      <c r="J210" s="340">
        <v>2022</v>
      </c>
      <c r="K210" s="277" t="s">
        <v>1560</v>
      </c>
      <c r="L210" s="191"/>
    </row>
    <row r="211" spans="1:12" ht="18.75" customHeight="1" thickBot="1" x14ac:dyDescent="0.25">
      <c r="A211" s="278">
        <f t="shared" si="28"/>
        <v>189</v>
      </c>
      <c r="B211" s="355" t="s">
        <v>2013</v>
      </c>
      <c r="C211" s="222">
        <v>424</v>
      </c>
      <c r="D211" s="222"/>
      <c r="E211" s="222">
        <f t="shared" si="30"/>
        <v>0</v>
      </c>
      <c r="F211" s="222" t="s">
        <v>57</v>
      </c>
      <c r="G211" s="222" t="s">
        <v>2014</v>
      </c>
      <c r="H211" s="196" t="s">
        <v>308</v>
      </c>
      <c r="I211" s="197">
        <v>424</v>
      </c>
      <c r="J211" s="359">
        <v>45444</v>
      </c>
      <c r="K211" s="408" t="s">
        <v>2015</v>
      </c>
      <c r="L211" s="191"/>
    </row>
    <row r="212" spans="1:12" ht="18.75" customHeight="1" thickTop="1" x14ac:dyDescent="0.2">
      <c r="A212" s="99"/>
      <c r="B212" s="61"/>
      <c r="C212" s="225"/>
      <c r="D212" s="152"/>
      <c r="E212" s="361"/>
      <c r="F212" s="176"/>
      <c r="G212" s="364"/>
      <c r="H212" s="361"/>
      <c r="I212" s="157"/>
      <c r="J212" s="325"/>
      <c r="K212" s="362"/>
      <c r="L212" s="191"/>
    </row>
    <row r="213" spans="1:12" ht="18.75" customHeight="1" x14ac:dyDescent="0.2">
      <c r="A213" s="99"/>
      <c r="B213" s="36" t="s">
        <v>442</v>
      </c>
      <c r="C213" s="361"/>
      <c r="D213" s="223"/>
      <c r="E213" s="361"/>
      <c r="F213" s="176"/>
      <c r="G213" s="364"/>
      <c r="H213" s="361"/>
      <c r="I213" s="157"/>
      <c r="J213" s="325"/>
      <c r="K213" s="362"/>
      <c r="L213" s="191"/>
    </row>
    <row r="214" spans="1:12" ht="18.75" customHeight="1" x14ac:dyDescent="0.2">
      <c r="A214" s="105">
        <f>A211+1</f>
        <v>190</v>
      </c>
      <c r="B214" s="261" t="s">
        <v>307</v>
      </c>
      <c r="C214" s="139">
        <v>195</v>
      </c>
      <c r="D214" s="140"/>
      <c r="E214" s="361">
        <f>C214*D214</f>
        <v>0</v>
      </c>
      <c r="F214" s="190" t="s">
        <v>99</v>
      </c>
      <c r="G214" s="601"/>
      <c r="H214" s="361" t="s">
        <v>81</v>
      </c>
      <c r="I214" s="157">
        <v>144</v>
      </c>
      <c r="J214" s="325"/>
      <c r="K214" s="158" t="s">
        <v>201</v>
      </c>
      <c r="L214" s="191"/>
    </row>
    <row r="215" spans="1:12" ht="18.75" customHeight="1" x14ac:dyDescent="0.2">
      <c r="A215" s="105">
        <f t="shared" ref="A215:A216" si="31">A214+1</f>
        <v>191</v>
      </c>
      <c r="B215" s="261" t="s">
        <v>919</v>
      </c>
      <c r="C215" s="145">
        <v>270</v>
      </c>
      <c r="D215" s="140"/>
      <c r="E215" s="361">
        <f>C214*D215</f>
        <v>0</v>
      </c>
      <c r="F215" s="190" t="s">
        <v>99</v>
      </c>
      <c r="G215" s="601"/>
      <c r="H215" s="361"/>
      <c r="I215" s="157">
        <v>152</v>
      </c>
      <c r="J215" s="325"/>
      <c r="K215" s="158" t="s">
        <v>237</v>
      </c>
      <c r="L215" s="191"/>
    </row>
    <row r="216" spans="1:12" ht="18.75" customHeight="1" x14ac:dyDescent="0.2">
      <c r="A216" s="105">
        <f t="shared" si="31"/>
        <v>192</v>
      </c>
      <c r="B216" s="261" t="s">
        <v>817</v>
      </c>
      <c r="C216" s="139">
        <v>205</v>
      </c>
      <c r="D216" s="140"/>
      <c r="E216" s="361"/>
      <c r="F216" s="190" t="s">
        <v>99</v>
      </c>
      <c r="G216" s="601"/>
      <c r="H216" s="361" t="s">
        <v>50</v>
      </c>
      <c r="I216" s="157">
        <v>192</v>
      </c>
      <c r="J216" s="325"/>
      <c r="K216" s="362"/>
      <c r="L216" s="191"/>
    </row>
    <row r="217" spans="1:12" ht="18.75" customHeight="1" thickBot="1" x14ac:dyDescent="0.25">
      <c r="A217" s="105"/>
      <c r="B217" s="23"/>
      <c r="C217" s="196"/>
      <c r="D217" s="221"/>
      <c r="E217" s="196"/>
      <c r="F217" s="197"/>
      <c r="G217" s="222"/>
      <c r="H217" s="196"/>
      <c r="I217" s="226"/>
      <c r="J217" s="334"/>
      <c r="K217" s="198"/>
      <c r="L217" s="191"/>
    </row>
    <row r="218" spans="1:12" ht="18.75" customHeight="1" thickTop="1" x14ac:dyDescent="0.2">
      <c r="A218" s="99"/>
      <c r="B218" s="1"/>
      <c r="C218" s="361"/>
      <c r="D218" s="152"/>
      <c r="E218" s="361"/>
      <c r="F218" s="176"/>
      <c r="G218" s="364"/>
      <c r="H218" s="361"/>
      <c r="I218" s="157"/>
      <c r="J218" s="325"/>
      <c r="K218" s="362"/>
      <c r="L218" s="191"/>
    </row>
    <row r="219" spans="1:12" ht="18.75" customHeight="1" x14ac:dyDescent="0.2">
      <c r="A219" s="99"/>
      <c r="B219" s="28" t="s">
        <v>14</v>
      </c>
      <c r="C219" s="361"/>
      <c r="D219" s="152"/>
      <c r="E219" s="361"/>
      <c r="F219" s="176"/>
      <c r="G219" s="364"/>
      <c r="H219" s="361"/>
      <c r="I219" s="157"/>
      <c r="J219" s="325"/>
      <c r="K219" s="362"/>
      <c r="L219" s="191"/>
    </row>
    <row r="220" spans="1:12" ht="18.75" customHeight="1" x14ac:dyDescent="0.2">
      <c r="A220" s="105">
        <f>A216+1</f>
        <v>193</v>
      </c>
      <c r="B220" s="261" t="s">
        <v>350</v>
      </c>
      <c r="C220" s="361">
        <v>250</v>
      </c>
      <c r="D220" s="199"/>
      <c r="E220" s="361">
        <f t="shared" ref="E220:E226" si="32">C220*D220</f>
        <v>0</v>
      </c>
      <c r="F220" s="190" t="s">
        <v>99</v>
      </c>
      <c r="G220" s="363"/>
      <c r="H220" s="361"/>
      <c r="I220" s="157">
        <v>212</v>
      </c>
      <c r="J220" s="325"/>
      <c r="K220" s="362" t="s">
        <v>351</v>
      </c>
      <c r="L220" s="191"/>
    </row>
    <row r="221" spans="1:12" ht="18.75" customHeight="1" x14ac:dyDescent="0.2">
      <c r="A221" s="105">
        <f>A220+1</f>
        <v>194</v>
      </c>
      <c r="B221" s="261" t="s">
        <v>1369</v>
      </c>
      <c r="C221" s="361">
        <v>100</v>
      </c>
      <c r="D221" s="199"/>
      <c r="E221" s="361">
        <f t="shared" si="32"/>
        <v>0</v>
      </c>
      <c r="F221" s="190" t="s">
        <v>99</v>
      </c>
      <c r="G221" s="363"/>
      <c r="H221" s="361"/>
      <c r="I221" s="157"/>
      <c r="J221" s="325"/>
      <c r="K221" s="362"/>
      <c r="L221" s="191"/>
    </row>
    <row r="222" spans="1:12" ht="18.75" customHeight="1" x14ac:dyDescent="0.2">
      <c r="A222" s="105">
        <f>A221+1</f>
        <v>195</v>
      </c>
      <c r="B222" s="261" t="s">
        <v>690</v>
      </c>
      <c r="C222" s="361">
        <v>150</v>
      </c>
      <c r="D222" s="152"/>
      <c r="E222" s="361">
        <f t="shared" si="32"/>
        <v>0</v>
      </c>
      <c r="F222" s="176" t="s">
        <v>99</v>
      </c>
      <c r="G222" s="364" t="s">
        <v>86</v>
      </c>
      <c r="H222" s="361" t="s">
        <v>50</v>
      </c>
      <c r="I222" s="157">
        <v>60</v>
      </c>
      <c r="J222" s="325"/>
      <c r="K222" s="158" t="s">
        <v>199</v>
      </c>
      <c r="L222" s="191"/>
    </row>
    <row r="223" spans="1:12" ht="18.75" customHeight="1" x14ac:dyDescent="0.2">
      <c r="A223" s="105">
        <f t="shared" ref="A223" si="33">A222+1</f>
        <v>196</v>
      </c>
      <c r="B223" s="261" t="s">
        <v>1370</v>
      </c>
      <c r="C223" s="361">
        <v>0</v>
      </c>
      <c r="D223" s="152"/>
      <c r="E223" s="361">
        <f t="shared" si="32"/>
        <v>0</v>
      </c>
      <c r="F223" s="176" t="s">
        <v>99</v>
      </c>
      <c r="G223" s="364" t="s">
        <v>86</v>
      </c>
      <c r="H223" s="361" t="s">
        <v>50</v>
      </c>
      <c r="I223" s="157">
        <v>24</v>
      </c>
      <c r="J223" s="325"/>
      <c r="K223" s="158" t="s">
        <v>200</v>
      </c>
      <c r="L223" s="191"/>
    </row>
    <row r="224" spans="1:12" ht="18.75" customHeight="1" x14ac:dyDescent="0.2">
      <c r="A224" s="105">
        <f t="shared" ref="A224" si="34">A220+1</f>
        <v>194</v>
      </c>
      <c r="B224" s="261" t="s">
        <v>1295</v>
      </c>
      <c r="C224" s="151">
        <v>50</v>
      </c>
      <c r="D224" s="152"/>
      <c r="E224" s="361">
        <f t="shared" si="32"/>
        <v>0</v>
      </c>
      <c r="F224" s="176" t="s">
        <v>99</v>
      </c>
      <c r="G224" s="364" t="s">
        <v>86</v>
      </c>
      <c r="H224" s="361" t="s">
        <v>50</v>
      </c>
      <c r="I224" s="157">
        <v>20</v>
      </c>
      <c r="J224" s="325"/>
      <c r="K224" s="158" t="s">
        <v>203</v>
      </c>
      <c r="L224" s="191"/>
    </row>
    <row r="225" spans="1:12" ht="18.75" customHeight="1" x14ac:dyDescent="0.2">
      <c r="A225" s="105">
        <f t="shared" ref="A225" si="35">A224+1</f>
        <v>195</v>
      </c>
      <c r="B225" s="261" t="s">
        <v>486</v>
      </c>
      <c r="C225" s="361">
        <v>50</v>
      </c>
      <c r="D225" s="152"/>
      <c r="E225" s="361">
        <f t="shared" si="32"/>
        <v>0</v>
      </c>
      <c r="F225" s="176" t="s">
        <v>99</v>
      </c>
      <c r="G225" s="364" t="s">
        <v>86</v>
      </c>
      <c r="H225" s="361" t="s">
        <v>50</v>
      </c>
      <c r="I225" s="157">
        <v>18</v>
      </c>
      <c r="J225" s="325"/>
      <c r="K225" s="158" t="s">
        <v>211</v>
      </c>
      <c r="L225" s="191"/>
    </row>
    <row r="226" spans="1:12" ht="18.75" customHeight="1" x14ac:dyDescent="0.2">
      <c r="A226" s="105">
        <f t="shared" ref="A226" si="36">A222+1</f>
        <v>196</v>
      </c>
      <c r="B226" s="261" t="s">
        <v>1544</v>
      </c>
      <c r="C226" s="361">
        <v>100</v>
      </c>
      <c r="D226" s="152"/>
      <c r="E226" s="361">
        <f t="shared" si="32"/>
        <v>0</v>
      </c>
      <c r="F226" s="176" t="s">
        <v>99</v>
      </c>
      <c r="G226" s="364" t="s">
        <v>783</v>
      </c>
      <c r="H226" s="361" t="s">
        <v>50</v>
      </c>
      <c r="I226" s="157">
        <v>84</v>
      </c>
      <c r="J226" s="325"/>
      <c r="K226" s="158" t="s">
        <v>784</v>
      </c>
      <c r="L226" s="191"/>
    </row>
    <row r="227" spans="1:12" ht="18.75" customHeight="1" thickBot="1" x14ac:dyDescent="0.25">
      <c r="A227" s="103"/>
      <c r="B227" s="23"/>
      <c r="C227" s="196"/>
      <c r="D227" s="221"/>
      <c r="E227" s="196"/>
      <c r="F227" s="197"/>
      <c r="G227" s="222"/>
      <c r="H227" s="196"/>
      <c r="I227" s="226"/>
      <c r="J227" s="334"/>
      <c r="K227" s="198"/>
      <c r="L227" s="191"/>
    </row>
    <row r="228" spans="1:12" ht="18.75" customHeight="1" thickTop="1" x14ac:dyDescent="0.2">
      <c r="A228" s="99"/>
      <c r="B228" s="1"/>
      <c r="C228" s="361"/>
      <c r="D228" s="152"/>
      <c r="E228" s="361"/>
      <c r="F228" s="176"/>
      <c r="G228" s="364"/>
      <c r="H228" s="361"/>
      <c r="I228" s="157"/>
      <c r="J228" s="325"/>
      <c r="K228" s="362"/>
      <c r="L228" s="191"/>
    </row>
    <row r="229" spans="1:12" ht="18.75" customHeight="1" x14ac:dyDescent="0.2">
      <c r="A229" s="99"/>
      <c r="B229" s="28" t="s">
        <v>441</v>
      </c>
      <c r="C229" s="361"/>
      <c r="D229" s="152"/>
      <c r="E229" s="361"/>
      <c r="F229" s="176"/>
      <c r="G229" s="364"/>
      <c r="H229" s="361"/>
      <c r="I229" s="157"/>
      <c r="J229" s="325"/>
      <c r="K229" s="362"/>
      <c r="L229" s="191"/>
    </row>
    <row r="230" spans="1:12" ht="24" x14ac:dyDescent="0.2">
      <c r="A230" s="105">
        <f>A226+1</f>
        <v>197</v>
      </c>
      <c r="B230" s="261" t="s">
        <v>1371</v>
      </c>
      <c r="C230" s="361">
        <v>6000</v>
      </c>
      <c r="D230" s="152"/>
      <c r="E230" s="361"/>
      <c r="F230" s="190" t="s">
        <v>1164</v>
      </c>
      <c r="G230" s="364" t="s">
        <v>443</v>
      </c>
      <c r="H230" s="361"/>
      <c r="I230" s="157"/>
      <c r="J230" s="325"/>
      <c r="K230" s="362"/>
      <c r="L230" s="191"/>
    </row>
    <row r="231" spans="1:12" ht="18.75" customHeight="1" x14ac:dyDescent="0.2">
      <c r="A231" s="105"/>
      <c r="B231" s="137" t="s">
        <v>946</v>
      </c>
      <c r="C231" s="361"/>
      <c r="D231" s="152"/>
      <c r="E231" s="361"/>
      <c r="F231" s="176"/>
      <c r="G231" s="364"/>
      <c r="H231" s="361"/>
      <c r="I231" s="157"/>
      <c r="J231" s="325"/>
      <c r="K231" s="158"/>
      <c r="L231" s="191"/>
    </row>
    <row r="232" spans="1:12" ht="18.75" customHeight="1" thickBot="1" x14ac:dyDescent="0.25">
      <c r="A232" s="103"/>
      <c r="B232" s="23"/>
      <c r="C232" s="196"/>
      <c r="D232" s="221"/>
      <c r="E232" s="196"/>
      <c r="F232" s="197"/>
      <c r="G232" s="222"/>
      <c r="H232" s="196"/>
      <c r="I232" s="226"/>
      <c r="J232" s="334"/>
      <c r="K232" s="198"/>
      <c r="L232" s="191"/>
    </row>
    <row r="233" spans="1:12" ht="18.75" customHeight="1" thickTop="1" x14ac:dyDescent="0.2">
      <c r="A233" s="99"/>
      <c r="B233" s="1"/>
      <c r="C233" s="361"/>
      <c r="D233" s="152"/>
      <c r="E233" s="361"/>
      <c r="F233" s="176"/>
      <c r="G233" s="364"/>
      <c r="H233" s="361"/>
      <c r="I233" s="157"/>
      <c r="J233" s="325"/>
      <c r="K233" s="362"/>
      <c r="L233" s="191"/>
    </row>
    <row r="234" spans="1:12" ht="18.75" customHeight="1" x14ac:dyDescent="0.2">
      <c r="A234" s="99"/>
      <c r="B234" s="28" t="s">
        <v>438</v>
      </c>
      <c r="C234" s="361"/>
      <c r="D234" s="152"/>
      <c r="E234" s="361"/>
      <c r="F234" s="176"/>
      <c r="G234" s="364"/>
      <c r="H234" s="361"/>
      <c r="I234" s="157"/>
      <c r="J234" s="325"/>
      <c r="K234" s="362"/>
      <c r="L234" s="191"/>
    </row>
    <row r="235" spans="1:12" ht="24" x14ac:dyDescent="0.2">
      <c r="A235" s="105">
        <f>A230+1</f>
        <v>198</v>
      </c>
      <c r="B235" s="261" t="s">
        <v>1597</v>
      </c>
      <c r="C235" s="361"/>
      <c r="D235" s="152"/>
      <c r="E235" s="361">
        <f>C235*D235</f>
        <v>0</v>
      </c>
      <c r="F235" s="190" t="s">
        <v>99</v>
      </c>
      <c r="G235" s="203" t="s">
        <v>439</v>
      </c>
      <c r="H235" s="361"/>
      <c r="I235" s="157">
        <v>320</v>
      </c>
      <c r="J235" s="325"/>
      <c r="K235" s="362" t="s">
        <v>440</v>
      </c>
      <c r="L235" s="191"/>
    </row>
    <row r="236" spans="1:12" ht="18.75" customHeight="1" x14ac:dyDescent="0.2">
      <c r="A236" s="105">
        <f>A235+1</f>
        <v>199</v>
      </c>
      <c r="B236" s="261" t="s">
        <v>1293</v>
      </c>
      <c r="C236" s="361">
        <v>269</v>
      </c>
      <c r="D236" s="152">
        <v>0</v>
      </c>
      <c r="E236" s="361">
        <f>C236*D236</f>
        <v>0</v>
      </c>
      <c r="F236" s="190" t="s">
        <v>99</v>
      </c>
      <c r="G236" s="364" t="s">
        <v>452</v>
      </c>
      <c r="H236" s="361"/>
      <c r="I236" s="157">
        <v>162</v>
      </c>
      <c r="J236" s="325"/>
      <c r="K236" s="362" t="s">
        <v>453</v>
      </c>
      <c r="L236" s="191"/>
    </row>
    <row r="237" spans="1:12" ht="18.75" customHeight="1" thickBot="1" x14ac:dyDescent="0.25">
      <c r="A237" s="103"/>
      <c r="B237" s="23"/>
      <c r="C237" s="196"/>
      <c r="D237" s="221"/>
      <c r="E237" s="196"/>
      <c r="F237" s="197"/>
      <c r="G237" s="222"/>
      <c r="H237" s="196"/>
      <c r="I237" s="226"/>
      <c r="J237" s="334"/>
      <c r="K237" s="198"/>
      <c r="L237" s="191"/>
    </row>
    <row r="238" spans="1:12" ht="18.75" customHeight="1" thickTop="1" x14ac:dyDescent="0.2">
      <c r="A238" s="99"/>
      <c r="B238" s="1"/>
      <c r="C238" s="361"/>
      <c r="D238" s="152"/>
      <c r="E238" s="361"/>
      <c r="F238" s="176"/>
      <c r="G238" s="364"/>
      <c r="H238" s="361"/>
      <c r="I238" s="157"/>
      <c r="J238" s="325"/>
      <c r="K238" s="362"/>
      <c r="L238" s="191"/>
    </row>
    <row r="239" spans="1:12" ht="18.75" customHeight="1" thickBot="1" x14ac:dyDescent="0.25">
      <c r="A239" s="103"/>
      <c r="B239" s="23"/>
      <c r="C239" s="35"/>
      <c r="D239" s="21"/>
      <c r="E239" s="35"/>
      <c r="F239" s="34"/>
      <c r="G239" s="24"/>
      <c r="H239" s="35"/>
      <c r="I239" s="25"/>
      <c r="J239" s="334"/>
      <c r="K239" s="104"/>
    </row>
    <row r="240" spans="1:12" ht="18.75" customHeight="1" thickTop="1" x14ac:dyDescent="0.2">
      <c r="A240" s="99"/>
      <c r="B240" s="28"/>
      <c r="C240" s="64"/>
      <c r="D240" s="9"/>
      <c r="E240" s="64"/>
      <c r="F240" s="33"/>
      <c r="G240" s="66"/>
      <c r="H240" s="64"/>
      <c r="I240" s="67"/>
      <c r="J240" s="325"/>
      <c r="K240" s="100"/>
    </row>
    <row r="241" spans="1:11" ht="18.75" customHeight="1" thickBot="1" x14ac:dyDescent="0.25">
      <c r="A241" s="99"/>
      <c r="B241" s="1"/>
      <c r="C241" s="64"/>
      <c r="D241" s="9"/>
      <c r="E241" s="64"/>
      <c r="F241" s="33"/>
      <c r="G241" s="66"/>
      <c r="H241" s="64"/>
      <c r="I241" s="67"/>
      <c r="J241" s="325"/>
      <c r="K241" s="100"/>
    </row>
    <row r="242" spans="1:11" ht="18.75" customHeight="1" thickBot="1" x14ac:dyDescent="0.25">
      <c r="A242" s="99"/>
      <c r="B242" s="47" t="s">
        <v>3</v>
      </c>
      <c r="C242" s="56"/>
      <c r="D242" s="31"/>
      <c r="E242" s="56">
        <f>SUM(E8:E237)</f>
        <v>0</v>
      </c>
      <c r="F242" s="33"/>
      <c r="G242" s="66"/>
      <c r="H242" s="64"/>
      <c r="I242" s="67"/>
      <c r="J242" s="325"/>
      <c r="K242" s="100"/>
    </row>
    <row r="243" spans="1:11" ht="18.75" customHeight="1" x14ac:dyDescent="0.2">
      <c r="A243" s="99"/>
      <c r="B243" s="1"/>
      <c r="C243" s="10"/>
      <c r="D243" s="9"/>
      <c r="E243" s="10"/>
      <c r="F243" s="33"/>
      <c r="G243" s="66"/>
      <c r="H243" s="64"/>
      <c r="I243" s="67"/>
      <c r="J243" s="325"/>
      <c r="K243" s="100"/>
    </row>
    <row r="244" spans="1:11" ht="18.75" customHeight="1" x14ac:dyDescent="0.2">
      <c r="A244" s="99"/>
      <c r="B244" s="38" t="s">
        <v>97</v>
      </c>
      <c r="C244" s="64"/>
      <c r="D244" s="9"/>
      <c r="E244" s="64">
        <f>ROUND(E242/10,0)</f>
        <v>0</v>
      </c>
      <c r="F244" s="33"/>
      <c r="G244" s="66"/>
      <c r="H244" s="64"/>
      <c r="I244" s="67"/>
      <c r="J244" s="325"/>
      <c r="K244" s="100"/>
    </row>
    <row r="245" spans="1:11" ht="18.75" customHeight="1" x14ac:dyDescent="0.2">
      <c r="A245" s="99"/>
      <c r="B245" s="1"/>
      <c r="C245" s="10"/>
      <c r="D245" s="9"/>
      <c r="E245" s="10"/>
      <c r="F245" s="33"/>
      <c r="G245" s="66"/>
      <c r="H245" s="64"/>
      <c r="I245" s="67"/>
      <c r="J245" s="325"/>
      <c r="K245" s="100"/>
    </row>
    <row r="246" spans="1:11" ht="18.75" customHeight="1" x14ac:dyDescent="0.2">
      <c r="A246" s="99"/>
      <c r="B246" s="38" t="s">
        <v>98</v>
      </c>
      <c r="C246" s="64"/>
      <c r="D246" s="9"/>
      <c r="E246" s="64">
        <f>+E244+E242</f>
        <v>0</v>
      </c>
      <c r="F246" s="33"/>
      <c r="G246" s="66"/>
      <c r="H246" s="64"/>
      <c r="I246" s="67"/>
      <c r="J246" s="325"/>
      <c r="K246" s="100"/>
    </row>
    <row r="247" spans="1:11" ht="18.75" customHeight="1" thickBot="1" x14ac:dyDescent="0.25">
      <c r="A247" s="116"/>
      <c r="B247" s="39"/>
      <c r="C247" s="50"/>
      <c r="D247" s="39"/>
      <c r="E247" s="59"/>
      <c r="F247" s="40"/>
      <c r="G247" s="41"/>
      <c r="H247" s="42"/>
      <c r="I247" s="46"/>
      <c r="J247" s="341"/>
      <c r="K247" s="117"/>
    </row>
  </sheetData>
  <mergeCells count="3">
    <mergeCell ref="B1:K1"/>
    <mergeCell ref="B2:E2"/>
    <mergeCell ref="G214:G216"/>
  </mergeCells>
  <hyperlinks>
    <hyperlink ref="K2" r:id="rId1"/>
    <hyperlink ref="K3" r:id="rId2"/>
    <hyperlink ref="G159" r:id="rId3" display="https://www.amazon.in/s/ref=dp_byline_sr_book_1?ie=UTF8&amp;field-author=Nagraj+Adve&amp;search-alias=stripbooks"/>
    <hyperlink ref="L2" location="'Eklavya Publications'!A1" display="Back To Mail List"/>
    <hyperlink ref="G160" r:id="rId4" display="https://www.amazon.in/s/ref=dp_byline_sr_book_1?ie=UTF8&amp;field-author=Nagraj+Adve&amp;search-alias=stripbooks"/>
    <hyperlink ref="G161" r:id="rId5" display="https://www.amazon.in/s/ref=dp_byline_sr_book_1?ie=UTF8&amp;field-author=Nagraj+Adve&amp;search-alias=stripbooks"/>
  </hyperlinks>
  <printOptions gridLines="1"/>
  <pageMargins left="0.18" right="0.12" top="0.25" bottom="0.25" header="0.5" footer="0.5"/>
  <pageSetup scale="98" orientation="landscape" r:id="rId6"/>
  <headerFooter alignWithMargins="0"/>
  <colBreaks count="1" manualBreakCount="1">
    <brk id="6" max="369" man="1"/>
  </colBreaks>
  <drawing r:id="rId7"/>
  <legacy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4"/>
  <sheetViews>
    <sheetView defaultGridColor="0" colorId="57" zoomScaleSheetLayoutView="100" workbookViewId="0">
      <pane ySplit="4" topLeftCell="A5" activePane="bottomLeft" state="frozenSplit"/>
      <selection pane="bottomLeft"/>
    </sheetView>
  </sheetViews>
  <sheetFormatPr defaultRowHeight="18.75" customHeight="1" x14ac:dyDescent="0.2"/>
  <cols>
    <col min="1" max="1" width="6.140625" customWidth="1"/>
    <col min="2" max="2" width="59.28515625" bestFit="1" customWidth="1"/>
    <col min="3" max="3" width="7.42578125" style="387" bestFit="1" customWidth="1"/>
    <col min="4" max="4" width="7.140625" customWidth="1"/>
    <col min="5" max="5" width="7.42578125" style="48" customWidth="1"/>
    <col min="6" max="6" width="14.85546875" customWidth="1"/>
    <col min="7" max="7" width="44.85546875" customWidth="1"/>
    <col min="8" max="8" width="27.85546875" customWidth="1"/>
    <col min="9" max="9" width="8.28515625" customWidth="1"/>
    <col min="10" max="10" width="9.140625" style="191" customWidth="1"/>
    <col min="11" max="11" width="17" bestFit="1" customWidth="1"/>
    <col min="12" max="12" width="10.85546875" customWidth="1"/>
    <col min="13" max="13" width="11" bestFit="1" customWidth="1"/>
  </cols>
  <sheetData>
    <row r="1" spans="1:11" ht="18.75" customHeight="1" x14ac:dyDescent="0.2">
      <c r="A1" s="370"/>
      <c r="B1" s="591" t="s">
        <v>907</v>
      </c>
      <c r="C1" s="592"/>
      <c r="D1" s="592"/>
      <c r="E1" s="592"/>
      <c r="F1" s="592"/>
      <c r="G1" s="592"/>
      <c r="H1" s="592"/>
      <c r="I1" s="592"/>
      <c r="J1" s="592"/>
      <c r="K1" s="593"/>
    </row>
    <row r="2" spans="1:11" ht="24" customHeight="1" thickBot="1" x14ac:dyDescent="0.25">
      <c r="A2" s="65"/>
      <c r="B2" s="594" t="s">
        <v>95</v>
      </c>
      <c r="C2" s="595"/>
      <c r="D2" s="595"/>
      <c r="E2" s="596"/>
      <c r="F2" s="52"/>
      <c r="G2" s="53" t="s">
        <v>96</v>
      </c>
      <c r="H2" s="54"/>
      <c r="I2" s="52"/>
      <c r="J2" s="343"/>
      <c r="K2" s="343"/>
    </row>
    <row r="3" spans="1:11" ht="18.75" customHeight="1" thickTop="1" thickBot="1" x14ac:dyDescent="0.25">
      <c r="A3" s="10"/>
      <c r="B3" s="239" t="s">
        <v>859</v>
      </c>
      <c r="C3" s="63"/>
      <c r="D3" s="55"/>
      <c r="E3" s="65"/>
      <c r="F3" s="2"/>
      <c r="G3" s="13"/>
      <c r="H3" s="51"/>
      <c r="I3" s="65"/>
      <c r="J3" s="325"/>
      <c r="K3" s="405" t="s">
        <v>1177</v>
      </c>
    </row>
    <row r="4" spans="1:11" ht="30.75" customHeight="1" thickTop="1" x14ac:dyDescent="0.2">
      <c r="A4" s="232" t="s">
        <v>0</v>
      </c>
      <c r="B4" s="233" t="s">
        <v>1</v>
      </c>
      <c r="C4" s="234" t="s">
        <v>2</v>
      </c>
      <c r="D4" s="232" t="s">
        <v>117</v>
      </c>
      <c r="E4" s="234" t="s">
        <v>620</v>
      </c>
      <c r="F4" s="235" t="s">
        <v>1846</v>
      </c>
      <c r="G4" s="232" t="s">
        <v>22</v>
      </c>
      <c r="H4" s="232" t="s">
        <v>23</v>
      </c>
      <c r="I4" s="234" t="s">
        <v>508</v>
      </c>
      <c r="J4" s="344" t="s">
        <v>1173</v>
      </c>
      <c r="K4" s="232" t="s">
        <v>155</v>
      </c>
    </row>
    <row r="5" spans="1:11" ht="18.75" customHeight="1" x14ac:dyDescent="0.2">
      <c r="A5" s="67"/>
      <c r="B5" s="10"/>
      <c r="C5" s="12"/>
      <c r="D5" s="11"/>
      <c r="E5" s="12"/>
      <c r="F5" s="13"/>
      <c r="G5" s="13"/>
      <c r="H5" s="14"/>
      <c r="I5" s="15"/>
      <c r="J5" s="328"/>
      <c r="K5" s="65"/>
    </row>
    <row r="6" spans="1:11" ht="18.75" customHeight="1" x14ac:dyDescent="0.2">
      <c r="A6" s="99"/>
      <c r="B6" s="16" t="s">
        <v>1845</v>
      </c>
      <c r="C6" s="66"/>
      <c r="D6" s="20"/>
      <c r="E6" s="66"/>
      <c r="F6" s="3"/>
      <c r="G6" s="43"/>
      <c r="H6" s="14"/>
      <c r="I6" s="66"/>
      <c r="J6" s="325"/>
      <c r="K6" s="100"/>
    </row>
    <row r="7" spans="1:11" ht="18.75" customHeight="1" x14ac:dyDescent="0.2">
      <c r="A7" s="101">
        <v>1</v>
      </c>
      <c r="B7" s="261" t="s">
        <v>269</v>
      </c>
      <c r="C7" s="68">
        <v>30</v>
      </c>
      <c r="D7" s="140"/>
      <c r="E7" s="440">
        <f t="shared" ref="E7:E11" si="0">C7*D7</f>
        <v>0</v>
      </c>
      <c r="F7" s="166" t="s">
        <v>1847</v>
      </c>
      <c r="G7" s="141" t="s">
        <v>39</v>
      </c>
      <c r="H7" s="141" t="s">
        <v>40</v>
      </c>
      <c r="I7" s="442">
        <v>10</v>
      </c>
      <c r="J7" s="323"/>
      <c r="K7" s="146"/>
    </row>
    <row r="8" spans="1:11" ht="18.75" customHeight="1" x14ac:dyDescent="0.2">
      <c r="A8" s="101">
        <v>2</v>
      </c>
      <c r="B8" s="261" t="s">
        <v>861</v>
      </c>
      <c r="C8" s="382">
        <v>10</v>
      </c>
      <c r="D8" s="140"/>
      <c r="E8" s="440">
        <f t="shared" si="0"/>
        <v>0</v>
      </c>
      <c r="F8" s="166" t="s">
        <v>1847</v>
      </c>
      <c r="G8" s="141" t="s">
        <v>39</v>
      </c>
      <c r="H8" s="141" t="s">
        <v>40</v>
      </c>
      <c r="I8" s="149">
        <v>10</v>
      </c>
      <c r="J8" s="460">
        <v>36831</v>
      </c>
      <c r="K8" s="146"/>
    </row>
    <row r="9" spans="1:11" ht="18.75" customHeight="1" x14ac:dyDescent="0.2">
      <c r="A9" s="101">
        <v>3</v>
      </c>
      <c r="B9" s="261" t="s">
        <v>272</v>
      </c>
      <c r="C9" s="382">
        <v>40</v>
      </c>
      <c r="D9" s="140"/>
      <c r="E9" s="440">
        <f>C9*D9</f>
        <v>0</v>
      </c>
      <c r="F9" s="166" t="s">
        <v>1847</v>
      </c>
      <c r="G9" s="440" t="s">
        <v>90</v>
      </c>
      <c r="H9" s="442" t="s">
        <v>642</v>
      </c>
      <c r="I9" s="149">
        <v>16</v>
      </c>
      <c r="J9" s="402">
        <v>45352</v>
      </c>
      <c r="K9" s="163" t="s">
        <v>1870</v>
      </c>
    </row>
    <row r="10" spans="1:11" ht="18.75" customHeight="1" x14ac:dyDescent="0.2">
      <c r="A10" s="101">
        <v>4</v>
      </c>
      <c r="B10" s="261" t="s">
        <v>431</v>
      </c>
      <c r="C10" s="68">
        <v>35</v>
      </c>
      <c r="D10" s="147"/>
      <c r="E10" s="440">
        <f t="shared" si="0"/>
        <v>0</v>
      </c>
      <c r="F10" s="166" t="s">
        <v>1847</v>
      </c>
      <c r="G10" s="442" t="s">
        <v>343</v>
      </c>
      <c r="H10" s="442" t="s">
        <v>342</v>
      </c>
      <c r="I10" s="442">
        <v>16</v>
      </c>
      <c r="J10" s="323"/>
      <c r="K10" s="163"/>
    </row>
    <row r="11" spans="1:11" ht="18.75" customHeight="1" x14ac:dyDescent="0.2">
      <c r="A11" s="101">
        <v>5</v>
      </c>
      <c r="B11" s="261" t="s">
        <v>1049</v>
      </c>
      <c r="C11" s="382">
        <v>90</v>
      </c>
      <c r="D11" s="147"/>
      <c r="E11" s="440">
        <f t="shared" si="0"/>
        <v>0</v>
      </c>
      <c r="F11" s="166" t="s">
        <v>1847</v>
      </c>
      <c r="G11" s="442"/>
      <c r="H11" s="442" t="s">
        <v>712</v>
      </c>
      <c r="I11" s="442">
        <v>32</v>
      </c>
      <c r="J11" s="323"/>
      <c r="K11" s="163"/>
    </row>
    <row r="12" spans="1:11" ht="18.75" customHeight="1" x14ac:dyDescent="0.2">
      <c r="A12" s="101">
        <v>6</v>
      </c>
      <c r="B12" s="261" t="s">
        <v>1485</v>
      </c>
      <c r="C12" s="382">
        <v>75</v>
      </c>
      <c r="D12" s="147"/>
      <c r="E12" s="440">
        <f t="shared" ref="E12:E13" si="1">C12*D12</f>
        <v>0</v>
      </c>
      <c r="F12" s="166" t="s">
        <v>1847</v>
      </c>
      <c r="G12" s="442" t="s">
        <v>633</v>
      </c>
      <c r="H12" s="442" t="s">
        <v>633</v>
      </c>
      <c r="I12" s="149">
        <v>26</v>
      </c>
      <c r="J12" s="326"/>
      <c r="K12" s="146"/>
    </row>
    <row r="13" spans="1:11" ht="18.75" customHeight="1" x14ac:dyDescent="0.2">
      <c r="A13" s="101">
        <v>7</v>
      </c>
      <c r="B13" s="261" t="s">
        <v>1502</v>
      </c>
      <c r="C13" s="68">
        <v>70</v>
      </c>
      <c r="D13" s="442"/>
      <c r="E13" s="440">
        <f t="shared" si="1"/>
        <v>0</v>
      </c>
      <c r="F13" s="166" t="s">
        <v>1847</v>
      </c>
      <c r="G13" s="440" t="s">
        <v>415</v>
      </c>
      <c r="H13" s="440" t="s">
        <v>415</v>
      </c>
      <c r="I13" s="149">
        <v>24</v>
      </c>
      <c r="J13" s="323"/>
      <c r="K13" s="175"/>
    </row>
    <row r="14" spans="1:11" ht="18.75" customHeight="1" x14ac:dyDescent="0.2">
      <c r="A14" s="101">
        <v>8</v>
      </c>
      <c r="B14" s="261" t="s">
        <v>277</v>
      </c>
      <c r="C14" s="382">
        <v>35</v>
      </c>
      <c r="D14" s="140"/>
      <c r="E14" s="440">
        <f t="shared" ref="E14:E20" si="2">C14*D14</f>
        <v>0</v>
      </c>
      <c r="F14" s="166" t="s">
        <v>1847</v>
      </c>
      <c r="G14" s="442" t="s">
        <v>39</v>
      </c>
      <c r="H14" s="442" t="s">
        <v>40</v>
      </c>
      <c r="I14" s="149">
        <v>10</v>
      </c>
      <c r="J14" s="323"/>
      <c r="K14" s="442"/>
    </row>
    <row r="15" spans="1:11" ht="18.75" customHeight="1" x14ac:dyDescent="0.2">
      <c r="A15" s="101">
        <v>9</v>
      </c>
      <c r="B15" s="261" t="s">
        <v>310</v>
      </c>
      <c r="C15" s="382">
        <v>50</v>
      </c>
      <c r="D15" s="140"/>
      <c r="E15" s="440">
        <f t="shared" si="2"/>
        <v>0</v>
      </c>
      <c r="F15" s="166" t="s">
        <v>1847</v>
      </c>
      <c r="G15" s="442" t="s">
        <v>39</v>
      </c>
      <c r="H15" s="141" t="s">
        <v>40</v>
      </c>
      <c r="I15" s="149">
        <v>20</v>
      </c>
      <c r="J15" s="323"/>
      <c r="K15" s="164"/>
    </row>
    <row r="16" spans="1:11" ht="18.75" customHeight="1" x14ac:dyDescent="0.2">
      <c r="A16" s="101">
        <v>10</v>
      </c>
      <c r="B16" s="261" t="s">
        <v>730</v>
      </c>
      <c r="C16" s="382">
        <v>80</v>
      </c>
      <c r="D16" s="140"/>
      <c r="E16" s="440">
        <f t="shared" si="2"/>
        <v>0</v>
      </c>
      <c r="F16" s="166" t="s">
        <v>1847</v>
      </c>
      <c r="G16" s="442" t="s">
        <v>372</v>
      </c>
      <c r="H16" s="442" t="s">
        <v>373</v>
      </c>
      <c r="I16" s="149">
        <v>24</v>
      </c>
      <c r="J16" s="323"/>
      <c r="K16" s="442"/>
    </row>
    <row r="17" spans="1:12" ht="18.75" customHeight="1" x14ac:dyDescent="0.2">
      <c r="A17" s="101">
        <v>11</v>
      </c>
      <c r="B17" s="261" t="s">
        <v>748</v>
      </c>
      <c r="C17" s="382">
        <v>45</v>
      </c>
      <c r="D17" s="147"/>
      <c r="E17" s="440">
        <f t="shared" si="2"/>
        <v>0</v>
      </c>
      <c r="F17" s="166" t="s">
        <v>1847</v>
      </c>
      <c r="G17" s="442" t="s">
        <v>538</v>
      </c>
      <c r="H17" s="442" t="s">
        <v>541</v>
      </c>
      <c r="I17" s="442">
        <v>12</v>
      </c>
      <c r="J17" s="323"/>
      <c r="K17" s="442"/>
    </row>
    <row r="18" spans="1:12" ht="18.75" customHeight="1" x14ac:dyDescent="0.2">
      <c r="A18" s="101">
        <v>12</v>
      </c>
      <c r="B18" s="261" t="s">
        <v>749</v>
      </c>
      <c r="C18" s="382">
        <v>65</v>
      </c>
      <c r="D18" s="147"/>
      <c r="E18" s="440">
        <f t="shared" si="2"/>
        <v>0</v>
      </c>
      <c r="F18" s="166" t="s">
        <v>1847</v>
      </c>
      <c r="G18" s="442" t="s">
        <v>538</v>
      </c>
      <c r="H18" s="442" t="s">
        <v>542</v>
      </c>
      <c r="I18" s="442">
        <v>16</v>
      </c>
      <c r="J18" s="323"/>
      <c r="K18" s="442"/>
    </row>
    <row r="19" spans="1:12" ht="18.75" customHeight="1" x14ac:dyDescent="0.2">
      <c r="A19" s="101">
        <v>13</v>
      </c>
      <c r="B19" s="261" t="s">
        <v>750</v>
      </c>
      <c r="C19" s="68">
        <v>90</v>
      </c>
      <c r="D19" s="147"/>
      <c r="E19" s="440">
        <f t="shared" si="2"/>
        <v>0</v>
      </c>
      <c r="F19" s="166" t="s">
        <v>1847</v>
      </c>
      <c r="G19" s="442" t="s">
        <v>408</v>
      </c>
      <c r="H19" s="442" t="s">
        <v>407</v>
      </c>
      <c r="I19" s="442">
        <v>12</v>
      </c>
      <c r="J19" s="323"/>
      <c r="K19" s="442"/>
    </row>
    <row r="20" spans="1:12" ht="18.75" customHeight="1" x14ac:dyDescent="0.2">
      <c r="A20" s="101">
        <v>14</v>
      </c>
      <c r="B20" s="261" t="s">
        <v>752</v>
      </c>
      <c r="C20" s="68">
        <v>70</v>
      </c>
      <c r="D20" s="147"/>
      <c r="E20" s="440">
        <f t="shared" si="2"/>
        <v>0</v>
      </c>
      <c r="F20" s="166" t="s">
        <v>1847</v>
      </c>
      <c r="G20" s="442" t="s">
        <v>415</v>
      </c>
      <c r="H20" s="442" t="s">
        <v>415</v>
      </c>
      <c r="I20" s="442">
        <v>24</v>
      </c>
      <c r="J20" s="323"/>
      <c r="K20" s="442"/>
    </row>
    <row r="21" spans="1:12" ht="18.75" customHeight="1" x14ac:dyDescent="0.2">
      <c r="A21" s="101">
        <v>15</v>
      </c>
      <c r="B21" s="261" t="s">
        <v>1634</v>
      </c>
      <c r="C21" s="382">
        <v>100</v>
      </c>
      <c r="D21" s="140"/>
      <c r="E21" s="440">
        <f t="shared" ref="E21:E22" si="3">C21*D21</f>
        <v>0</v>
      </c>
      <c r="F21" s="166" t="s">
        <v>1847</v>
      </c>
      <c r="G21" s="442" t="s">
        <v>1636</v>
      </c>
      <c r="H21" s="442" t="s">
        <v>1637</v>
      </c>
      <c r="I21" s="149">
        <v>20</v>
      </c>
      <c r="J21" s="402">
        <v>45323</v>
      </c>
      <c r="K21" s="451" t="s">
        <v>1868</v>
      </c>
    </row>
    <row r="22" spans="1:12" ht="18.75" customHeight="1" x14ac:dyDescent="0.2">
      <c r="A22" s="101">
        <v>16</v>
      </c>
      <c r="B22" s="261" t="s">
        <v>1651</v>
      </c>
      <c r="C22" s="382">
        <v>60</v>
      </c>
      <c r="D22" s="140"/>
      <c r="E22" s="440">
        <f t="shared" si="3"/>
        <v>0</v>
      </c>
      <c r="F22" s="166" t="s">
        <v>1847</v>
      </c>
      <c r="G22" s="442" t="s">
        <v>1636</v>
      </c>
      <c r="H22" s="442" t="s">
        <v>1652</v>
      </c>
      <c r="I22" s="149">
        <v>12</v>
      </c>
      <c r="J22" s="402">
        <v>45352</v>
      </c>
      <c r="K22" s="451" t="s">
        <v>1869</v>
      </c>
    </row>
    <row r="23" spans="1:12" ht="18.75" customHeight="1" x14ac:dyDescent="0.2">
      <c r="A23" s="101">
        <v>17</v>
      </c>
      <c r="B23" s="261" t="s">
        <v>589</v>
      </c>
      <c r="C23" s="68">
        <v>15</v>
      </c>
      <c r="D23" s="140"/>
      <c r="E23" s="440">
        <f t="shared" ref="E23" si="4">C23*D23</f>
        <v>0</v>
      </c>
      <c r="F23" s="166" t="s">
        <v>1847</v>
      </c>
      <c r="G23" s="442" t="s">
        <v>39</v>
      </c>
      <c r="H23" s="442" t="s">
        <v>40</v>
      </c>
      <c r="I23" s="149">
        <v>10</v>
      </c>
      <c r="J23" s="402">
        <v>36831</v>
      </c>
      <c r="K23" s="451" t="s">
        <v>240</v>
      </c>
    </row>
    <row r="24" spans="1:12" ht="18.75" customHeight="1" x14ac:dyDescent="0.2">
      <c r="A24" s="101">
        <v>18</v>
      </c>
      <c r="B24" s="261" t="s">
        <v>1088</v>
      </c>
      <c r="C24" s="382">
        <v>30</v>
      </c>
      <c r="D24" s="140"/>
      <c r="E24" s="440">
        <f t="shared" ref="E24:E26" si="5">C24*D24</f>
        <v>0</v>
      </c>
      <c r="F24" s="166" t="s">
        <v>1847</v>
      </c>
      <c r="G24" s="442" t="s">
        <v>904</v>
      </c>
      <c r="H24" s="442" t="s">
        <v>633</v>
      </c>
      <c r="I24" s="442">
        <v>16</v>
      </c>
      <c r="J24" s="402">
        <v>45352</v>
      </c>
      <c r="K24" s="146" t="s">
        <v>1850</v>
      </c>
      <c r="L24" s="191"/>
    </row>
    <row r="25" spans="1:12" ht="18.75" customHeight="1" x14ac:dyDescent="0.2">
      <c r="A25" s="101">
        <v>19</v>
      </c>
      <c r="B25" s="261" t="s">
        <v>566</v>
      </c>
      <c r="C25" s="68">
        <v>45</v>
      </c>
      <c r="D25" s="147"/>
      <c r="E25" s="440">
        <f t="shared" si="5"/>
        <v>0</v>
      </c>
      <c r="F25" s="148" t="s">
        <v>1843</v>
      </c>
      <c r="G25" s="442" t="s">
        <v>375</v>
      </c>
      <c r="H25" s="442" t="s">
        <v>103</v>
      </c>
      <c r="I25" s="442">
        <v>20</v>
      </c>
      <c r="J25" s="402">
        <v>45323</v>
      </c>
      <c r="K25" s="163" t="s">
        <v>1848</v>
      </c>
    </row>
    <row r="26" spans="1:12" ht="18.75" customHeight="1" x14ac:dyDescent="0.2">
      <c r="A26" s="101">
        <v>20</v>
      </c>
      <c r="B26" s="261" t="s">
        <v>1500</v>
      </c>
      <c r="C26" s="68">
        <v>60</v>
      </c>
      <c r="D26" s="442"/>
      <c r="E26" s="440">
        <f t="shared" si="5"/>
        <v>0</v>
      </c>
      <c r="F26" s="440" t="s">
        <v>1843</v>
      </c>
      <c r="G26" s="440" t="s">
        <v>1241</v>
      </c>
      <c r="H26" s="440" t="s">
        <v>1242</v>
      </c>
      <c r="I26" s="149">
        <v>16</v>
      </c>
      <c r="J26" s="402">
        <v>45323</v>
      </c>
      <c r="K26" s="163" t="s">
        <v>1849</v>
      </c>
    </row>
    <row r="27" spans="1:12" ht="18.75" customHeight="1" x14ac:dyDescent="0.2">
      <c r="A27" s="99"/>
      <c r="B27" s="28"/>
      <c r="C27" s="64"/>
      <c r="D27" s="9"/>
      <c r="E27" s="64"/>
      <c r="F27" s="33"/>
      <c r="G27" s="66"/>
      <c r="H27" s="64"/>
      <c r="I27" s="67"/>
      <c r="J27" s="325"/>
      <c r="K27" s="100"/>
    </row>
    <row r="28" spans="1:12" ht="18.75" customHeight="1" thickBot="1" x14ac:dyDescent="0.25">
      <c r="A28" s="99"/>
      <c r="B28" s="1"/>
      <c r="C28" s="64"/>
      <c r="D28" s="9"/>
      <c r="E28" s="64"/>
      <c r="F28" s="33"/>
      <c r="G28" s="66"/>
      <c r="H28" s="64"/>
      <c r="I28" s="67"/>
      <c r="J28" s="325"/>
      <c r="K28" s="100"/>
    </row>
    <row r="29" spans="1:12" ht="18.75" customHeight="1" thickBot="1" x14ac:dyDescent="0.25">
      <c r="A29" s="99"/>
      <c r="B29" s="47" t="s">
        <v>3</v>
      </c>
      <c r="C29" s="56"/>
      <c r="D29" s="31"/>
      <c r="E29" s="56">
        <f>SUM(E6:E28)</f>
        <v>0</v>
      </c>
      <c r="F29" s="33"/>
      <c r="G29" s="66"/>
      <c r="H29" s="64"/>
      <c r="I29" s="67"/>
      <c r="J29" s="325"/>
      <c r="K29" s="100"/>
    </row>
    <row r="30" spans="1:12" ht="18.75" customHeight="1" x14ac:dyDescent="0.2">
      <c r="A30" s="99"/>
      <c r="B30" s="1"/>
      <c r="C30" s="10"/>
      <c r="D30" s="9"/>
      <c r="E30" s="10"/>
      <c r="F30" s="33"/>
      <c r="G30" s="66"/>
      <c r="H30" s="64"/>
      <c r="I30" s="67"/>
      <c r="J30" s="325"/>
      <c r="K30" s="100"/>
    </row>
    <row r="31" spans="1:12" ht="18.75" customHeight="1" x14ac:dyDescent="0.2">
      <c r="A31" s="99"/>
      <c r="B31" s="38" t="s">
        <v>97</v>
      </c>
      <c r="C31" s="64"/>
      <c r="D31" s="9"/>
      <c r="E31" s="64">
        <f>ROUND(E29/10,0)</f>
        <v>0</v>
      </c>
      <c r="F31" s="33"/>
      <c r="G31" s="66"/>
      <c r="H31" s="64"/>
      <c r="I31" s="67"/>
      <c r="J31" s="325"/>
      <c r="K31" s="100"/>
    </row>
    <row r="32" spans="1:12" ht="18.75" customHeight="1" x14ac:dyDescent="0.2">
      <c r="A32" s="99"/>
      <c r="B32" s="1"/>
      <c r="C32" s="10"/>
      <c r="D32" s="9"/>
      <c r="E32" s="10"/>
      <c r="F32" s="33"/>
      <c r="G32" s="66"/>
      <c r="H32" s="64"/>
      <c r="I32" s="67"/>
      <c r="J32" s="325"/>
      <c r="K32" s="100"/>
    </row>
    <row r="33" spans="1:11" ht="18.75" customHeight="1" x14ac:dyDescent="0.2">
      <c r="A33" s="99"/>
      <c r="B33" s="38" t="s">
        <v>98</v>
      </c>
      <c r="C33" s="64"/>
      <c r="D33" s="9"/>
      <c r="E33" s="64">
        <f>+E31+E29</f>
        <v>0</v>
      </c>
      <c r="F33" s="33"/>
      <c r="G33" s="66"/>
      <c r="H33" s="64"/>
      <c r="I33" s="67"/>
      <c r="J33" s="325"/>
      <c r="K33" s="100"/>
    </row>
    <row r="34" spans="1:11" ht="18.75" customHeight="1" thickBot="1" x14ac:dyDescent="0.25">
      <c r="A34" s="116"/>
      <c r="B34" s="39"/>
      <c r="C34" s="50"/>
      <c r="D34" s="39"/>
      <c r="E34" s="59"/>
      <c r="F34" s="40"/>
      <c r="G34" s="41"/>
      <c r="H34" s="42"/>
      <c r="I34" s="46"/>
      <c r="J34" s="341"/>
      <c r="K34" s="117"/>
    </row>
  </sheetData>
  <mergeCells count="2">
    <mergeCell ref="B1:K1"/>
    <mergeCell ref="B2:E2"/>
  </mergeCells>
  <hyperlinks>
    <hyperlink ref="K3" r:id="rId1"/>
  </hyperlinks>
  <printOptions gridLines="1"/>
  <pageMargins left="0.5" right="0.5" top="0.25" bottom="0.25" header="0.5" footer="0.5"/>
  <pageSetup scale="98" orientation="portrait" r:id="rId2"/>
  <headerFooter alignWithMargins="0"/>
  <colBreaks count="1" manualBreakCount="1">
    <brk id="6" max="369" man="1"/>
  </colBreaks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9"/>
  <sheetViews>
    <sheetView defaultGridColor="0" colorId="57" zoomScaleSheetLayoutView="100" workbookViewId="0">
      <pane ySplit="4" topLeftCell="A5" activePane="bottomLeft" state="frozenSplit"/>
      <selection pane="bottomLeft"/>
    </sheetView>
  </sheetViews>
  <sheetFormatPr defaultRowHeight="18.75" customHeight="1" x14ac:dyDescent="0.2"/>
  <cols>
    <col min="1" max="1" width="6.140625" customWidth="1"/>
    <col min="2" max="2" width="59.28515625" bestFit="1" customWidth="1"/>
    <col min="3" max="3" width="7.42578125" style="387" bestFit="1" customWidth="1"/>
    <col min="4" max="4" width="7.140625" customWidth="1"/>
    <col min="5" max="5" width="7.42578125" style="48" customWidth="1"/>
    <col min="6" max="6" width="14.85546875" customWidth="1"/>
    <col min="7" max="7" width="44.85546875" customWidth="1"/>
    <col min="8" max="8" width="27.85546875" customWidth="1"/>
    <col min="9" max="9" width="8.28515625" customWidth="1"/>
    <col min="10" max="10" width="9.140625" style="191" customWidth="1"/>
    <col min="11" max="11" width="17" bestFit="1" customWidth="1"/>
    <col min="12" max="12" width="10.85546875" customWidth="1"/>
    <col min="13" max="13" width="11" bestFit="1" customWidth="1"/>
  </cols>
  <sheetData>
    <row r="1" spans="1:12" ht="18.75" customHeight="1" x14ac:dyDescent="0.2">
      <c r="A1" s="370"/>
      <c r="B1" s="591" t="s">
        <v>907</v>
      </c>
      <c r="C1" s="592"/>
      <c r="D1" s="592"/>
      <c r="E1" s="592"/>
      <c r="F1" s="592"/>
      <c r="G1" s="592"/>
      <c r="H1" s="592"/>
      <c r="I1" s="592"/>
      <c r="J1" s="592"/>
      <c r="K1" s="593"/>
    </row>
    <row r="2" spans="1:12" ht="24" customHeight="1" thickBot="1" x14ac:dyDescent="0.25">
      <c r="A2" s="459"/>
      <c r="B2" s="594" t="s">
        <v>95</v>
      </c>
      <c r="C2" s="595"/>
      <c r="D2" s="595"/>
      <c r="E2" s="596"/>
      <c r="F2" s="52"/>
      <c r="G2" s="53" t="s">
        <v>96</v>
      </c>
      <c r="H2" s="54"/>
      <c r="I2" s="52"/>
      <c r="J2" s="343"/>
      <c r="K2" s="343"/>
      <c r="L2" s="404" t="s">
        <v>1640</v>
      </c>
    </row>
    <row r="3" spans="1:12" ht="18.75" customHeight="1" thickTop="1" thickBot="1" x14ac:dyDescent="0.25">
      <c r="A3" s="10"/>
      <c r="B3" s="239" t="s">
        <v>859</v>
      </c>
      <c r="C3" s="63"/>
      <c r="D3" s="55"/>
      <c r="E3" s="65"/>
      <c r="F3" s="2"/>
      <c r="G3" s="13"/>
      <c r="H3" s="51"/>
      <c r="I3" s="65"/>
      <c r="J3" s="325"/>
      <c r="K3" s="405" t="s">
        <v>1177</v>
      </c>
    </row>
    <row r="4" spans="1:12" ht="30.75" customHeight="1" thickTop="1" x14ac:dyDescent="0.2">
      <c r="A4" s="232" t="s">
        <v>0</v>
      </c>
      <c r="B4" s="233" t="s">
        <v>1</v>
      </c>
      <c r="C4" s="234" t="s">
        <v>2</v>
      </c>
      <c r="D4" s="232" t="s">
        <v>117</v>
      </c>
      <c r="E4" s="234" t="s">
        <v>620</v>
      </c>
      <c r="F4" s="235" t="s">
        <v>21</v>
      </c>
      <c r="G4" s="232" t="s">
        <v>22</v>
      </c>
      <c r="H4" s="232" t="s">
        <v>23</v>
      </c>
      <c r="I4" s="234" t="s">
        <v>508</v>
      </c>
      <c r="J4" s="344" t="s">
        <v>1173</v>
      </c>
      <c r="K4" s="232" t="s">
        <v>155</v>
      </c>
    </row>
    <row r="5" spans="1:12" ht="18.75" customHeight="1" x14ac:dyDescent="0.2">
      <c r="A5" s="67"/>
      <c r="B5" s="10"/>
      <c r="C5" s="12"/>
      <c r="D5" s="11"/>
      <c r="E5" s="12"/>
      <c r="F5" s="13"/>
      <c r="G5" s="13"/>
      <c r="H5" s="14"/>
      <c r="I5" s="15"/>
      <c r="J5" s="328"/>
      <c r="K5" s="65"/>
    </row>
    <row r="6" spans="1:12" ht="18.75" customHeight="1" x14ac:dyDescent="0.2">
      <c r="A6" s="132">
        <v>1</v>
      </c>
      <c r="B6" s="261" t="s">
        <v>912</v>
      </c>
      <c r="C6" s="382">
        <v>60</v>
      </c>
      <c r="D6" s="147"/>
      <c r="E6" s="495">
        <f t="shared" ref="E6:E19" si="0">C6*D6</f>
        <v>0</v>
      </c>
      <c r="F6" s="496" t="s">
        <v>1867</v>
      </c>
      <c r="G6" s="496" t="s">
        <v>647</v>
      </c>
      <c r="H6" s="496" t="s">
        <v>363</v>
      </c>
      <c r="I6" s="496">
        <v>16</v>
      </c>
      <c r="J6" s="402">
        <v>44986</v>
      </c>
      <c r="K6" s="496"/>
    </row>
    <row r="7" spans="1:12" ht="18.75" customHeight="1" x14ac:dyDescent="0.2">
      <c r="A7" s="132">
        <v>2</v>
      </c>
      <c r="B7" s="261" t="s">
        <v>1292</v>
      </c>
      <c r="C7" s="382">
        <v>60</v>
      </c>
      <c r="D7" s="147"/>
      <c r="E7" s="495">
        <f>C7*D7</f>
        <v>0</v>
      </c>
      <c r="F7" s="496" t="s">
        <v>1867</v>
      </c>
      <c r="G7" s="496" t="s">
        <v>519</v>
      </c>
      <c r="H7" s="496" t="s">
        <v>520</v>
      </c>
      <c r="I7" s="496">
        <v>16</v>
      </c>
      <c r="J7" s="402">
        <v>44986</v>
      </c>
      <c r="K7" s="496"/>
    </row>
    <row r="8" spans="1:12" ht="18.75" customHeight="1" x14ac:dyDescent="0.2">
      <c r="A8" s="132">
        <v>3</v>
      </c>
      <c r="B8" s="261" t="s">
        <v>1056</v>
      </c>
      <c r="C8" s="68">
        <v>65</v>
      </c>
      <c r="D8" s="147"/>
      <c r="E8" s="495">
        <f t="shared" si="0"/>
        <v>0</v>
      </c>
      <c r="F8" s="496" t="s">
        <v>1867</v>
      </c>
      <c r="G8" s="496" t="s">
        <v>682</v>
      </c>
      <c r="H8" s="496" t="s">
        <v>683</v>
      </c>
      <c r="I8" s="496">
        <v>16</v>
      </c>
      <c r="J8" s="402">
        <v>44986</v>
      </c>
      <c r="K8" s="496"/>
    </row>
    <row r="9" spans="1:12" ht="18.75" customHeight="1" x14ac:dyDescent="0.2">
      <c r="A9" s="132">
        <v>4</v>
      </c>
      <c r="B9" s="261" t="s">
        <v>1478</v>
      </c>
      <c r="C9" s="68">
        <v>100</v>
      </c>
      <c r="D9" s="147"/>
      <c r="E9" s="495">
        <f t="shared" si="0"/>
        <v>0</v>
      </c>
      <c r="F9" s="496" t="s">
        <v>1867</v>
      </c>
      <c r="G9" s="496" t="s">
        <v>1066</v>
      </c>
      <c r="H9" s="496" t="s">
        <v>1067</v>
      </c>
      <c r="I9" s="149">
        <v>24</v>
      </c>
      <c r="J9" s="402">
        <v>44986</v>
      </c>
      <c r="K9" s="164"/>
    </row>
    <row r="10" spans="1:12" ht="18.75" customHeight="1" x14ac:dyDescent="0.2">
      <c r="A10" s="132">
        <v>5</v>
      </c>
      <c r="B10" s="261" t="s">
        <v>1485</v>
      </c>
      <c r="C10" s="382">
        <v>100</v>
      </c>
      <c r="D10" s="147"/>
      <c r="E10" s="495">
        <f t="shared" si="0"/>
        <v>0</v>
      </c>
      <c r="F10" s="496" t="s">
        <v>1867</v>
      </c>
      <c r="G10" s="496" t="s">
        <v>633</v>
      </c>
      <c r="H10" s="496" t="s">
        <v>633</v>
      </c>
      <c r="I10" s="149">
        <v>26</v>
      </c>
      <c r="J10" s="402">
        <v>44986</v>
      </c>
      <c r="K10" s="164"/>
    </row>
    <row r="11" spans="1:12" ht="18.75" customHeight="1" x14ac:dyDescent="0.2">
      <c r="A11" s="132">
        <v>6</v>
      </c>
      <c r="B11" s="261" t="s">
        <v>310</v>
      </c>
      <c r="C11" s="382">
        <v>65</v>
      </c>
      <c r="D11" s="147"/>
      <c r="E11" s="495">
        <f t="shared" si="0"/>
        <v>0</v>
      </c>
      <c r="F11" s="496" t="s">
        <v>1867</v>
      </c>
      <c r="G11" s="496" t="s">
        <v>39</v>
      </c>
      <c r="H11" s="141" t="s">
        <v>40</v>
      </c>
      <c r="I11" s="149">
        <v>16</v>
      </c>
      <c r="J11" s="402">
        <v>44986</v>
      </c>
      <c r="K11" s="164"/>
    </row>
    <row r="12" spans="1:12" ht="18.75" customHeight="1" x14ac:dyDescent="0.2">
      <c r="A12" s="132">
        <v>7</v>
      </c>
      <c r="B12" s="261" t="s">
        <v>331</v>
      </c>
      <c r="C12" s="382">
        <v>100</v>
      </c>
      <c r="D12" s="147"/>
      <c r="E12" s="495">
        <f t="shared" si="0"/>
        <v>0</v>
      </c>
      <c r="F12" s="496" t="s">
        <v>1867</v>
      </c>
      <c r="G12" s="496" t="s">
        <v>137</v>
      </c>
      <c r="H12" s="141" t="s">
        <v>102</v>
      </c>
      <c r="I12" s="149">
        <v>20</v>
      </c>
      <c r="J12" s="402">
        <v>44986</v>
      </c>
      <c r="K12" s="164"/>
    </row>
    <row r="13" spans="1:12" ht="18.75" customHeight="1" x14ac:dyDescent="0.2">
      <c r="A13" s="132">
        <v>8</v>
      </c>
      <c r="B13" s="261" t="s">
        <v>750</v>
      </c>
      <c r="C13" s="68">
        <v>80</v>
      </c>
      <c r="D13" s="147"/>
      <c r="E13" s="495">
        <f t="shared" si="0"/>
        <v>0</v>
      </c>
      <c r="F13" s="496" t="s">
        <v>1867</v>
      </c>
      <c r="G13" s="496" t="s">
        <v>408</v>
      </c>
      <c r="H13" s="496" t="s">
        <v>407</v>
      </c>
      <c r="I13" s="496">
        <v>12</v>
      </c>
      <c r="J13" s="402">
        <v>44986</v>
      </c>
      <c r="K13" s="496"/>
    </row>
    <row r="14" spans="1:12" ht="18.75" customHeight="1" x14ac:dyDescent="0.2">
      <c r="A14" s="132">
        <v>9</v>
      </c>
      <c r="B14" s="261" t="s">
        <v>752</v>
      </c>
      <c r="C14" s="68">
        <v>80</v>
      </c>
      <c r="D14" s="147"/>
      <c r="E14" s="495">
        <f t="shared" si="0"/>
        <v>0</v>
      </c>
      <c r="F14" s="496" t="s">
        <v>1867</v>
      </c>
      <c r="G14" s="496" t="s">
        <v>415</v>
      </c>
      <c r="H14" s="496" t="s">
        <v>415</v>
      </c>
      <c r="I14" s="496">
        <v>24</v>
      </c>
      <c r="J14" s="402">
        <v>44986</v>
      </c>
      <c r="K14" s="496"/>
    </row>
    <row r="15" spans="1:12" ht="18.75" customHeight="1" x14ac:dyDescent="0.2">
      <c r="A15" s="132">
        <v>10</v>
      </c>
      <c r="B15" s="261" t="s">
        <v>1530</v>
      </c>
      <c r="C15" s="68">
        <v>120</v>
      </c>
      <c r="D15" s="147"/>
      <c r="E15" s="495">
        <f t="shared" si="0"/>
        <v>0</v>
      </c>
      <c r="F15" s="496" t="s">
        <v>1867</v>
      </c>
      <c r="G15" s="496" t="s">
        <v>1344</v>
      </c>
      <c r="H15" s="496" t="s">
        <v>1344</v>
      </c>
      <c r="I15" s="496">
        <v>12</v>
      </c>
      <c r="J15" s="402">
        <v>44986</v>
      </c>
      <c r="K15" s="164"/>
    </row>
    <row r="16" spans="1:12" ht="18.75" customHeight="1" x14ac:dyDescent="0.2">
      <c r="A16" s="132">
        <v>11</v>
      </c>
      <c r="B16" s="261" t="s">
        <v>740</v>
      </c>
      <c r="C16" s="68">
        <v>60</v>
      </c>
      <c r="D16" s="147"/>
      <c r="E16" s="495">
        <f t="shared" si="0"/>
        <v>0</v>
      </c>
      <c r="F16" s="496" t="s">
        <v>1867</v>
      </c>
      <c r="G16" s="141" t="s">
        <v>1865</v>
      </c>
      <c r="H16" s="496" t="s">
        <v>1866</v>
      </c>
      <c r="I16" s="496">
        <v>16</v>
      </c>
      <c r="J16" s="402">
        <v>44986</v>
      </c>
      <c r="K16" s="164"/>
    </row>
    <row r="17" spans="1:12" ht="18.75" customHeight="1" x14ac:dyDescent="0.2">
      <c r="A17" s="132">
        <v>12</v>
      </c>
      <c r="B17" s="261" t="s">
        <v>1088</v>
      </c>
      <c r="C17" s="382">
        <v>35</v>
      </c>
      <c r="D17" s="147"/>
      <c r="E17" s="495">
        <f t="shared" si="0"/>
        <v>0</v>
      </c>
      <c r="F17" s="496" t="s">
        <v>1867</v>
      </c>
      <c r="G17" s="496" t="s">
        <v>904</v>
      </c>
      <c r="H17" s="496" t="s">
        <v>633</v>
      </c>
      <c r="I17" s="496">
        <v>18</v>
      </c>
      <c r="J17" s="402">
        <v>44986</v>
      </c>
      <c r="K17" s="164"/>
    </row>
    <row r="18" spans="1:12" ht="24" x14ac:dyDescent="0.2">
      <c r="A18" s="132">
        <v>13</v>
      </c>
      <c r="B18" s="261" t="s">
        <v>1871</v>
      </c>
      <c r="C18" s="68">
        <v>40</v>
      </c>
      <c r="D18" s="69"/>
      <c r="E18" s="68">
        <f t="shared" si="0"/>
        <v>0</v>
      </c>
      <c r="F18" s="496" t="s">
        <v>1867</v>
      </c>
      <c r="G18" s="248" t="s">
        <v>1872</v>
      </c>
      <c r="H18" s="248" t="s">
        <v>1873</v>
      </c>
      <c r="I18" s="496">
        <v>12</v>
      </c>
      <c r="J18" s="402">
        <v>45352</v>
      </c>
      <c r="K18" s="132"/>
    </row>
    <row r="19" spans="1:12" ht="18.75" customHeight="1" x14ac:dyDescent="0.2">
      <c r="A19" s="132">
        <v>14</v>
      </c>
      <c r="B19" s="261" t="s">
        <v>2002</v>
      </c>
      <c r="C19" s="68">
        <v>70</v>
      </c>
      <c r="D19" s="140"/>
      <c r="E19" s="495">
        <f t="shared" si="0"/>
        <v>0</v>
      </c>
      <c r="F19" s="496" t="s">
        <v>1867</v>
      </c>
      <c r="G19" s="148"/>
      <c r="H19" s="148" t="s">
        <v>2003</v>
      </c>
      <c r="I19" s="496">
        <v>20</v>
      </c>
      <c r="J19" s="402">
        <v>45352</v>
      </c>
      <c r="K19" s="496"/>
      <c r="L19" s="191"/>
    </row>
    <row r="20" spans="1:12" ht="18.75" customHeight="1" x14ac:dyDescent="0.2">
      <c r="A20" s="99"/>
      <c r="B20" s="1"/>
      <c r="C20" s="64"/>
      <c r="D20" s="20"/>
      <c r="E20" s="64"/>
      <c r="F20" s="33"/>
      <c r="G20" s="66"/>
      <c r="H20" s="64"/>
      <c r="I20" s="67"/>
      <c r="J20" s="325"/>
      <c r="K20" s="100"/>
    </row>
    <row r="21" spans="1:12" ht="18.75" customHeight="1" thickBot="1" x14ac:dyDescent="0.25">
      <c r="A21" s="103"/>
      <c r="B21" s="23"/>
      <c r="C21" s="35"/>
      <c r="D21" s="21"/>
      <c r="E21" s="35"/>
      <c r="F21" s="34"/>
      <c r="G21" s="24"/>
      <c r="H21" s="35"/>
      <c r="I21" s="25"/>
      <c r="J21" s="334"/>
      <c r="K21" s="104"/>
    </row>
    <row r="22" spans="1:12" ht="18.75" customHeight="1" thickTop="1" x14ac:dyDescent="0.2">
      <c r="A22" s="99"/>
      <c r="B22" s="28"/>
      <c r="C22" s="64"/>
      <c r="D22" s="9"/>
      <c r="E22" s="64"/>
      <c r="F22" s="33"/>
      <c r="G22" s="66"/>
      <c r="H22" s="64"/>
      <c r="I22" s="67"/>
      <c r="J22" s="325"/>
      <c r="K22" s="100"/>
    </row>
    <row r="23" spans="1:12" ht="18.75" customHeight="1" thickBot="1" x14ac:dyDescent="0.25">
      <c r="A23" s="99"/>
      <c r="B23" s="1"/>
      <c r="C23" s="64"/>
      <c r="D23" s="9"/>
      <c r="E23" s="64"/>
      <c r="F23" s="33"/>
      <c r="G23" s="66"/>
      <c r="H23" s="64"/>
      <c r="I23" s="67"/>
      <c r="J23" s="325"/>
      <c r="K23" s="100"/>
    </row>
    <row r="24" spans="1:12" ht="18.75" customHeight="1" thickBot="1" x14ac:dyDescent="0.25">
      <c r="A24" s="99"/>
      <c r="B24" s="47" t="s">
        <v>3</v>
      </c>
      <c r="C24" s="56"/>
      <c r="D24" s="31"/>
      <c r="E24" s="56">
        <f>SUM(E6:E23)</f>
        <v>0</v>
      </c>
      <c r="F24" s="33"/>
      <c r="G24" s="66"/>
      <c r="H24" s="64"/>
      <c r="I24" s="67"/>
      <c r="J24" s="325"/>
      <c r="K24" s="100"/>
    </row>
    <row r="25" spans="1:12" ht="18.75" customHeight="1" x14ac:dyDescent="0.2">
      <c r="A25" s="99"/>
      <c r="B25" s="1"/>
      <c r="C25" s="10"/>
      <c r="D25" s="9"/>
      <c r="E25" s="10"/>
      <c r="F25" s="33"/>
      <c r="G25" s="66"/>
      <c r="H25" s="64"/>
      <c r="I25" s="67"/>
      <c r="J25" s="325"/>
      <c r="K25" s="100"/>
    </row>
    <row r="26" spans="1:12" ht="18.75" customHeight="1" x14ac:dyDescent="0.2">
      <c r="A26" s="99"/>
      <c r="B26" s="38" t="s">
        <v>97</v>
      </c>
      <c r="C26" s="64"/>
      <c r="D26" s="9"/>
      <c r="E26" s="64">
        <f>ROUND(E24/10,0)</f>
        <v>0</v>
      </c>
      <c r="F26" s="33"/>
      <c r="G26" s="66"/>
      <c r="H26" s="64"/>
      <c r="I26" s="67"/>
      <c r="J26" s="325"/>
      <c r="K26" s="100"/>
    </row>
    <row r="27" spans="1:12" ht="18.75" customHeight="1" x14ac:dyDescent="0.2">
      <c r="A27" s="99"/>
      <c r="B27" s="1"/>
      <c r="C27" s="10"/>
      <c r="D27" s="9"/>
      <c r="E27" s="10"/>
      <c r="F27" s="33"/>
      <c r="G27" s="66"/>
      <c r="H27" s="64"/>
      <c r="I27" s="67"/>
      <c r="J27" s="325"/>
      <c r="K27" s="100"/>
    </row>
    <row r="28" spans="1:12" ht="18.75" customHeight="1" x14ac:dyDescent="0.2">
      <c r="A28" s="99"/>
      <c r="B28" s="38" t="s">
        <v>98</v>
      </c>
      <c r="C28" s="64"/>
      <c r="D28" s="9"/>
      <c r="E28" s="64">
        <f>+E26+E24</f>
        <v>0</v>
      </c>
      <c r="F28" s="33"/>
      <c r="G28" s="66"/>
      <c r="H28" s="64"/>
      <c r="I28" s="67"/>
      <c r="J28" s="325"/>
      <c r="K28" s="100"/>
    </row>
    <row r="29" spans="1:12" ht="18.75" customHeight="1" thickBot="1" x14ac:dyDescent="0.25">
      <c r="A29" s="116"/>
      <c r="B29" s="39"/>
      <c r="C29" s="50"/>
      <c r="D29" s="39"/>
      <c r="E29" s="59"/>
      <c r="F29" s="40"/>
      <c r="G29" s="41"/>
      <c r="H29" s="42"/>
      <c r="I29" s="46"/>
      <c r="J29" s="341"/>
      <c r="K29" s="117"/>
    </row>
  </sheetData>
  <mergeCells count="2">
    <mergeCell ref="B1:K1"/>
    <mergeCell ref="B2:E2"/>
  </mergeCells>
  <hyperlinks>
    <hyperlink ref="K3" r:id="rId1"/>
    <hyperlink ref="L2" location="'Eklavya Publications English'!A1" display="English Titles"/>
  </hyperlinks>
  <printOptions gridLines="1"/>
  <pageMargins left="0.5" right="0.5" top="0.25" bottom="0.25" header="0.5" footer="0.5"/>
  <pageSetup scale="98" orientation="portrait" r:id="rId2"/>
  <headerFooter alignWithMargins="0"/>
  <colBreaks count="1" manualBreakCount="1">
    <brk id="6" max="369" man="1"/>
  </colBreaks>
  <drawing r:id="rId3"/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4"/>
  <sheetViews>
    <sheetView defaultGridColor="0" colorId="57" zoomScaleNormal="100" zoomScaleSheetLayoutView="100" workbookViewId="0">
      <pane ySplit="4" topLeftCell="A5" activePane="bottomLeft" state="frozenSplit"/>
      <selection pane="bottomLeft"/>
    </sheetView>
  </sheetViews>
  <sheetFormatPr defaultRowHeight="18.75" customHeight="1" x14ac:dyDescent="0.2"/>
  <cols>
    <col min="1" max="1" width="6.140625" customWidth="1"/>
    <col min="2" max="2" width="59.28515625" bestFit="1" customWidth="1"/>
    <col min="3" max="3" width="7.42578125" style="387" bestFit="1" customWidth="1"/>
    <col min="4" max="4" width="7.140625" customWidth="1"/>
    <col min="5" max="5" width="7.42578125" style="48" customWidth="1"/>
    <col min="6" max="6" width="14.85546875" customWidth="1"/>
    <col min="7" max="7" width="44.85546875" customWidth="1"/>
    <col min="8" max="8" width="27.85546875" customWidth="1"/>
    <col min="9" max="9" width="8.28515625" customWidth="1"/>
    <col min="10" max="10" width="9.140625" style="191" customWidth="1"/>
    <col min="11" max="11" width="17" bestFit="1" customWidth="1"/>
    <col min="12" max="12" width="10.85546875" customWidth="1"/>
    <col min="13" max="13" width="11" bestFit="1" customWidth="1"/>
  </cols>
  <sheetData>
    <row r="1" spans="1:12" ht="18.75" customHeight="1" x14ac:dyDescent="0.2">
      <c r="A1" s="370"/>
      <c r="B1" s="591" t="s">
        <v>907</v>
      </c>
      <c r="C1" s="592"/>
      <c r="D1" s="592"/>
      <c r="E1" s="592"/>
      <c r="F1" s="592"/>
      <c r="G1" s="592"/>
      <c r="H1" s="592"/>
      <c r="I1" s="592"/>
      <c r="J1" s="592"/>
      <c r="K1" s="593"/>
    </row>
    <row r="2" spans="1:12" ht="24" customHeight="1" thickBot="1" x14ac:dyDescent="0.25">
      <c r="A2" s="65"/>
      <c r="B2" s="594" t="s">
        <v>95</v>
      </c>
      <c r="C2" s="595"/>
      <c r="D2" s="595"/>
      <c r="E2" s="596"/>
      <c r="F2" s="52"/>
      <c r="G2" s="53" t="s">
        <v>96</v>
      </c>
      <c r="H2" s="54"/>
      <c r="I2" s="52"/>
      <c r="J2" s="343"/>
      <c r="K2" s="343"/>
      <c r="L2" s="404" t="s">
        <v>1640</v>
      </c>
    </row>
    <row r="3" spans="1:12" ht="18.75" customHeight="1" thickTop="1" thickBot="1" x14ac:dyDescent="0.25">
      <c r="A3" s="10"/>
      <c r="B3" s="239" t="s">
        <v>859</v>
      </c>
      <c r="C3" s="63"/>
      <c r="D3" s="55"/>
      <c r="E3" s="65"/>
      <c r="F3" s="2"/>
      <c r="G3" s="13"/>
      <c r="H3" s="51"/>
      <c r="I3" s="65"/>
      <c r="J3" s="325"/>
      <c r="K3" s="405" t="s">
        <v>1177</v>
      </c>
    </row>
    <row r="4" spans="1:12" ht="30.75" customHeight="1" thickTop="1" thickBot="1" x14ac:dyDescent="0.25">
      <c r="A4" s="555" t="s">
        <v>0</v>
      </c>
      <c r="B4" s="556" t="s">
        <v>1</v>
      </c>
      <c r="C4" s="557" t="s">
        <v>2</v>
      </c>
      <c r="D4" s="555" t="s">
        <v>117</v>
      </c>
      <c r="E4" s="557" t="s">
        <v>620</v>
      </c>
      <c r="F4" s="558" t="s">
        <v>21</v>
      </c>
      <c r="G4" s="555" t="s">
        <v>22</v>
      </c>
      <c r="H4" s="555" t="s">
        <v>23</v>
      </c>
      <c r="I4" s="557" t="s">
        <v>508</v>
      </c>
      <c r="J4" s="559" t="s">
        <v>1173</v>
      </c>
      <c r="K4" s="555" t="s">
        <v>155</v>
      </c>
    </row>
    <row r="5" spans="1:12" ht="18.75" customHeight="1" x14ac:dyDescent="0.2">
      <c r="A5" s="534"/>
      <c r="B5" s="535"/>
      <c r="C5" s="536"/>
      <c r="D5" s="537"/>
      <c r="E5" s="536"/>
      <c r="F5" s="538"/>
      <c r="G5" s="538"/>
      <c r="H5" s="538"/>
      <c r="I5" s="539"/>
      <c r="J5" s="540"/>
      <c r="K5" s="541"/>
    </row>
    <row r="6" spans="1:12" ht="18.75" customHeight="1" x14ac:dyDescent="0.2">
      <c r="A6" s="101">
        <v>1</v>
      </c>
      <c r="B6" s="261" t="s">
        <v>912</v>
      </c>
      <c r="C6" s="382">
        <v>60</v>
      </c>
      <c r="D6" s="147"/>
      <c r="E6" s="495">
        <f t="shared" ref="E6:E8" si="0">C6*D6</f>
        <v>0</v>
      </c>
      <c r="F6" s="496" t="s">
        <v>1852</v>
      </c>
      <c r="G6" s="496" t="s">
        <v>647</v>
      </c>
      <c r="H6" s="496" t="s">
        <v>363</v>
      </c>
      <c r="I6" s="496">
        <v>16</v>
      </c>
      <c r="J6" s="402">
        <v>44986</v>
      </c>
      <c r="K6" s="163" t="s">
        <v>1854</v>
      </c>
    </row>
    <row r="7" spans="1:12" ht="18.75" customHeight="1" x14ac:dyDescent="0.2">
      <c r="A7" s="101">
        <v>2</v>
      </c>
      <c r="B7" s="261" t="s">
        <v>1292</v>
      </c>
      <c r="C7" s="382">
        <v>60</v>
      </c>
      <c r="D7" s="147"/>
      <c r="E7" s="495">
        <f>C7*D7</f>
        <v>0</v>
      </c>
      <c r="F7" s="496" t="s">
        <v>1852</v>
      </c>
      <c r="G7" s="496" t="s">
        <v>519</v>
      </c>
      <c r="H7" s="496" t="s">
        <v>520</v>
      </c>
      <c r="I7" s="496">
        <v>16</v>
      </c>
      <c r="J7" s="402">
        <v>44986</v>
      </c>
      <c r="K7" s="163" t="s">
        <v>1855</v>
      </c>
    </row>
    <row r="8" spans="1:12" ht="18.75" customHeight="1" x14ac:dyDescent="0.2">
      <c r="A8" s="101">
        <v>3</v>
      </c>
      <c r="B8" s="261" t="s">
        <v>1056</v>
      </c>
      <c r="C8" s="68">
        <v>65</v>
      </c>
      <c r="D8" s="147"/>
      <c r="E8" s="495">
        <f t="shared" si="0"/>
        <v>0</v>
      </c>
      <c r="F8" s="496" t="s">
        <v>1852</v>
      </c>
      <c r="G8" s="496" t="s">
        <v>682</v>
      </c>
      <c r="H8" s="496" t="s">
        <v>683</v>
      </c>
      <c r="I8" s="496">
        <v>16</v>
      </c>
      <c r="J8" s="402">
        <v>44986</v>
      </c>
      <c r="K8" s="163" t="s">
        <v>1856</v>
      </c>
    </row>
    <row r="9" spans="1:12" ht="18.75" customHeight="1" x14ac:dyDescent="0.2">
      <c r="A9" s="101">
        <v>4</v>
      </c>
      <c r="B9" s="261" t="s">
        <v>1478</v>
      </c>
      <c r="C9" s="68">
        <v>100</v>
      </c>
      <c r="D9" s="147"/>
      <c r="E9" s="495">
        <f t="shared" ref="E9:E10" si="1">C9*D9</f>
        <v>0</v>
      </c>
      <c r="F9" s="496" t="s">
        <v>1852</v>
      </c>
      <c r="G9" s="496" t="s">
        <v>1066</v>
      </c>
      <c r="H9" s="496" t="s">
        <v>1067</v>
      </c>
      <c r="I9" s="149">
        <v>24</v>
      </c>
      <c r="J9" s="402">
        <v>44986</v>
      </c>
      <c r="K9" s="146" t="s">
        <v>1857</v>
      </c>
    </row>
    <row r="10" spans="1:12" ht="18.75" customHeight="1" x14ac:dyDescent="0.2">
      <c r="A10" s="101">
        <v>5</v>
      </c>
      <c r="B10" s="261" t="s">
        <v>1485</v>
      </c>
      <c r="C10" s="382">
        <v>100</v>
      </c>
      <c r="D10" s="147"/>
      <c r="E10" s="495">
        <f t="shared" si="1"/>
        <v>0</v>
      </c>
      <c r="F10" s="496" t="s">
        <v>1852</v>
      </c>
      <c r="G10" s="496" t="s">
        <v>633</v>
      </c>
      <c r="H10" s="496" t="s">
        <v>633</v>
      </c>
      <c r="I10" s="149">
        <v>26</v>
      </c>
      <c r="J10" s="402">
        <v>44986</v>
      </c>
      <c r="K10" s="146" t="s">
        <v>1858</v>
      </c>
    </row>
    <row r="11" spans="1:12" ht="18.75" customHeight="1" x14ac:dyDescent="0.2">
      <c r="A11" s="101">
        <v>6</v>
      </c>
      <c r="B11" s="261" t="s">
        <v>310</v>
      </c>
      <c r="C11" s="382">
        <v>65</v>
      </c>
      <c r="D11" s="147"/>
      <c r="E11" s="495">
        <f t="shared" ref="E11:E15" si="2">C11*D11</f>
        <v>0</v>
      </c>
      <c r="F11" s="496" t="s">
        <v>1852</v>
      </c>
      <c r="G11" s="496" t="s">
        <v>39</v>
      </c>
      <c r="H11" s="141" t="s">
        <v>40</v>
      </c>
      <c r="I11" s="149">
        <v>16</v>
      </c>
      <c r="J11" s="402">
        <v>44986</v>
      </c>
      <c r="K11" s="146" t="s">
        <v>1853</v>
      </c>
    </row>
    <row r="12" spans="1:12" ht="18.75" customHeight="1" x14ac:dyDescent="0.2">
      <c r="A12" s="101">
        <v>7</v>
      </c>
      <c r="B12" s="261" t="s">
        <v>331</v>
      </c>
      <c r="C12" s="382">
        <v>100</v>
      </c>
      <c r="D12" s="147"/>
      <c r="E12" s="495">
        <f t="shared" si="2"/>
        <v>0</v>
      </c>
      <c r="F12" s="496" t="s">
        <v>1852</v>
      </c>
      <c r="G12" s="496" t="s">
        <v>137</v>
      </c>
      <c r="H12" s="141" t="s">
        <v>102</v>
      </c>
      <c r="I12" s="149">
        <v>20</v>
      </c>
      <c r="J12" s="402">
        <v>44986</v>
      </c>
      <c r="K12" s="146" t="s">
        <v>1859</v>
      </c>
    </row>
    <row r="13" spans="1:12" ht="18.75" customHeight="1" x14ac:dyDescent="0.2">
      <c r="A13" s="101">
        <v>8</v>
      </c>
      <c r="B13" s="261" t="s">
        <v>750</v>
      </c>
      <c r="C13" s="68">
        <v>80</v>
      </c>
      <c r="D13" s="147"/>
      <c r="E13" s="495">
        <f t="shared" si="2"/>
        <v>0</v>
      </c>
      <c r="F13" s="496" t="s">
        <v>1852</v>
      </c>
      <c r="G13" s="496" t="s">
        <v>408</v>
      </c>
      <c r="H13" s="496" t="s">
        <v>407</v>
      </c>
      <c r="I13" s="496">
        <v>12</v>
      </c>
      <c r="J13" s="402">
        <v>44986</v>
      </c>
      <c r="K13" s="163" t="s">
        <v>1860</v>
      </c>
    </row>
    <row r="14" spans="1:12" ht="18.75" customHeight="1" x14ac:dyDescent="0.2">
      <c r="A14" s="101">
        <v>9</v>
      </c>
      <c r="B14" s="261" t="s">
        <v>752</v>
      </c>
      <c r="C14" s="68">
        <v>80</v>
      </c>
      <c r="D14" s="147"/>
      <c r="E14" s="495">
        <f t="shared" si="2"/>
        <v>0</v>
      </c>
      <c r="F14" s="496" t="s">
        <v>1852</v>
      </c>
      <c r="G14" s="496" t="s">
        <v>415</v>
      </c>
      <c r="H14" s="496" t="s">
        <v>415</v>
      </c>
      <c r="I14" s="496">
        <v>24</v>
      </c>
      <c r="J14" s="402">
        <v>44986</v>
      </c>
      <c r="K14" s="163" t="s">
        <v>1861</v>
      </c>
    </row>
    <row r="15" spans="1:12" ht="18.75" customHeight="1" x14ac:dyDescent="0.2">
      <c r="A15" s="101">
        <v>10</v>
      </c>
      <c r="B15" s="261" t="s">
        <v>1530</v>
      </c>
      <c r="C15" s="68">
        <v>120</v>
      </c>
      <c r="D15" s="147"/>
      <c r="E15" s="495">
        <f t="shared" si="2"/>
        <v>0</v>
      </c>
      <c r="F15" s="496" t="s">
        <v>1852</v>
      </c>
      <c r="G15" s="496" t="s">
        <v>1344</v>
      </c>
      <c r="H15" s="496" t="s">
        <v>1344</v>
      </c>
      <c r="I15" s="496">
        <v>12</v>
      </c>
      <c r="J15" s="402">
        <v>44986</v>
      </c>
      <c r="K15" s="146" t="s">
        <v>1862</v>
      </c>
    </row>
    <row r="16" spans="1:12" ht="18.75" customHeight="1" x14ac:dyDescent="0.2">
      <c r="A16" s="101">
        <v>11</v>
      </c>
      <c r="B16" s="261" t="s">
        <v>740</v>
      </c>
      <c r="C16" s="68">
        <v>60</v>
      </c>
      <c r="D16" s="147"/>
      <c r="E16" s="495">
        <f t="shared" ref="E16:E27" si="3">C16*D16</f>
        <v>0</v>
      </c>
      <c r="F16" s="496" t="s">
        <v>1852</v>
      </c>
      <c r="G16" s="141" t="s">
        <v>1865</v>
      </c>
      <c r="H16" s="496" t="s">
        <v>1866</v>
      </c>
      <c r="I16" s="496">
        <v>16</v>
      </c>
      <c r="J16" s="402">
        <v>44986</v>
      </c>
      <c r="K16" s="146" t="s">
        <v>1864</v>
      </c>
    </row>
    <row r="17" spans="1:12" ht="18.75" customHeight="1" x14ac:dyDescent="0.2">
      <c r="A17" s="101">
        <v>12</v>
      </c>
      <c r="B17" s="261" t="s">
        <v>1088</v>
      </c>
      <c r="C17" s="382">
        <v>35</v>
      </c>
      <c r="D17" s="147"/>
      <c r="E17" s="495">
        <f t="shared" si="3"/>
        <v>0</v>
      </c>
      <c r="F17" s="496" t="s">
        <v>1852</v>
      </c>
      <c r="G17" s="496" t="s">
        <v>904</v>
      </c>
      <c r="H17" s="496" t="s">
        <v>633</v>
      </c>
      <c r="I17" s="496">
        <v>18</v>
      </c>
      <c r="J17" s="402">
        <v>44986</v>
      </c>
      <c r="K17" s="146" t="s">
        <v>1863</v>
      </c>
    </row>
    <row r="18" spans="1:12" ht="24" x14ac:dyDescent="0.2">
      <c r="A18" s="101">
        <v>13</v>
      </c>
      <c r="B18" s="261" t="s">
        <v>1874</v>
      </c>
      <c r="C18" s="382">
        <v>100</v>
      </c>
      <c r="D18" s="261"/>
      <c r="E18" s="495">
        <f t="shared" si="3"/>
        <v>0</v>
      </c>
      <c r="F18" s="496" t="s">
        <v>1852</v>
      </c>
      <c r="G18" s="496" t="s">
        <v>471</v>
      </c>
      <c r="H18" s="496" t="s">
        <v>1875</v>
      </c>
      <c r="I18" s="496">
        <v>36</v>
      </c>
      <c r="J18" s="402">
        <v>45292</v>
      </c>
      <c r="K18" s="146" t="s">
        <v>1876</v>
      </c>
    </row>
    <row r="19" spans="1:12" ht="18.75" customHeight="1" x14ac:dyDescent="0.2">
      <c r="A19" s="101">
        <v>14</v>
      </c>
      <c r="B19" s="261" t="s">
        <v>1877</v>
      </c>
      <c r="C19" s="68">
        <v>70</v>
      </c>
      <c r="D19" s="140"/>
      <c r="E19" s="495">
        <f t="shared" si="3"/>
        <v>0</v>
      </c>
      <c r="F19" s="496" t="s">
        <v>1852</v>
      </c>
      <c r="G19" s="148" t="s">
        <v>1879</v>
      </c>
      <c r="H19" s="148"/>
      <c r="I19" s="496">
        <v>20</v>
      </c>
      <c r="J19" s="402">
        <v>45292</v>
      </c>
      <c r="K19" s="146" t="s">
        <v>1878</v>
      </c>
      <c r="L19" s="191"/>
    </row>
    <row r="20" spans="1:12" ht="18.75" customHeight="1" x14ac:dyDescent="0.2">
      <c r="A20" s="101">
        <v>15</v>
      </c>
      <c r="B20" s="261" t="s">
        <v>269</v>
      </c>
      <c r="C20" s="68">
        <v>40</v>
      </c>
      <c r="D20" s="69"/>
      <c r="E20" s="68">
        <f t="shared" si="3"/>
        <v>0</v>
      </c>
      <c r="F20" s="496" t="s">
        <v>1852</v>
      </c>
      <c r="G20" s="148" t="s">
        <v>1880</v>
      </c>
      <c r="H20" s="148" t="s">
        <v>1880</v>
      </c>
      <c r="I20" s="132">
        <v>12</v>
      </c>
      <c r="J20" s="402">
        <v>45292</v>
      </c>
      <c r="K20" s="146" t="s">
        <v>1881</v>
      </c>
    </row>
    <row r="21" spans="1:12" ht="18.75" customHeight="1" x14ac:dyDescent="0.2">
      <c r="A21" s="101">
        <v>16</v>
      </c>
      <c r="B21" s="261" t="s">
        <v>1882</v>
      </c>
      <c r="C21" s="68">
        <v>40</v>
      </c>
      <c r="D21" s="69"/>
      <c r="E21" s="68">
        <f t="shared" si="3"/>
        <v>0</v>
      </c>
      <c r="F21" s="496" t="s">
        <v>1852</v>
      </c>
      <c r="G21" s="148" t="s">
        <v>1880</v>
      </c>
      <c r="H21" s="148" t="s">
        <v>1880</v>
      </c>
      <c r="I21" s="132">
        <v>12</v>
      </c>
      <c r="J21" s="402">
        <v>45292</v>
      </c>
      <c r="K21" s="146" t="s">
        <v>1883</v>
      </c>
    </row>
    <row r="22" spans="1:12" ht="18.75" customHeight="1" x14ac:dyDescent="0.2">
      <c r="A22" s="101">
        <v>17</v>
      </c>
      <c r="B22" s="261" t="s">
        <v>2115</v>
      </c>
      <c r="C22" s="68">
        <v>1000</v>
      </c>
      <c r="D22" s="69"/>
      <c r="E22" s="68">
        <f t="shared" si="3"/>
        <v>0</v>
      </c>
      <c r="F22" s="496" t="s">
        <v>1852</v>
      </c>
      <c r="G22" s="496" t="s">
        <v>471</v>
      </c>
      <c r="H22" s="496" t="s">
        <v>373</v>
      </c>
      <c r="I22" s="132"/>
      <c r="J22" s="402" t="s">
        <v>308</v>
      </c>
      <c r="K22" s="568" t="s">
        <v>2117</v>
      </c>
    </row>
    <row r="23" spans="1:12" ht="18.75" customHeight="1" x14ac:dyDescent="0.2">
      <c r="A23" s="101">
        <v>18</v>
      </c>
      <c r="B23" s="261" t="s">
        <v>2114</v>
      </c>
      <c r="C23" s="382">
        <v>240</v>
      </c>
      <c r="D23" s="147"/>
      <c r="E23" s="495">
        <f t="shared" si="3"/>
        <v>0</v>
      </c>
      <c r="F23" s="496" t="s">
        <v>1852</v>
      </c>
      <c r="G23" s="496" t="s">
        <v>471</v>
      </c>
      <c r="H23" s="496" t="s">
        <v>373</v>
      </c>
      <c r="I23" s="496">
        <v>40</v>
      </c>
      <c r="J23" s="323"/>
      <c r="K23" s="568" t="s">
        <v>2119</v>
      </c>
      <c r="L23" s="567"/>
    </row>
    <row r="24" spans="1:12" ht="18.75" customHeight="1" x14ac:dyDescent="0.2">
      <c r="A24" s="101">
        <v>19</v>
      </c>
      <c r="B24" s="261" t="s">
        <v>1479</v>
      </c>
      <c r="C24" s="68">
        <v>180</v>
      </c>
      <c r="D24" s="147"/>
      <c r="E24" s="495">
        <f t="shared" si="3"/>
        <v>0</v>
      </c>
      <c r="F24" s="496" t="s">
        <v>1852</v>
      </c>
      <c r="G24" s="496" t="s">
        <v>2123</v>
      </c>
      <c r="H24" s="496" t="s">
        <v>712</v>
      </c>
      <c r="I24" s="149"/>
      <c r="J24" s="326"/>
      <c r="K24" s="568" t="s">
        <v>2122</v>
      </c>
      <c r="L24" s="567"/>
    </row>
    <row r="25" spans="1:12" ht="24" x14ac:dyDescent="0.2">
      <c r="A25" s="101">
        <v>20</v>
      </c>
      <c r="B25" s="261" t="s">
        <v>1496</v>
      </c>
      <c r="C25" s="68">
        <v>180</v>
      </c>
      <c r="D25" s="496"/>
      <c r="E25" s="495">
        <f t="shared" si="3"/>
        <v>0</v>
      </c>
      <c r="F25" s="496" t="s">
        <v>1852</v>
      </c>
      <c r="G25" s="496" t="s">
        <v>420</v>
      </c>
      <c r="H25" s="496" t="s">
        <v>415</v>
      </c>
      <c r="I25" s="496"/>
      <c r="J25" s="323"/>
      <c r="K25" s="568" t="s">
        <v>2120</v>
      </c>
      <c r="L25" s="567"/>
    </row>
    <row r="26" spans="1:12" ht="18.75" customHeight="1" x14ac:dyDescent="0.2">
      <c r="A26" s="101">
        <v>21</v>
      </c>
      <c r="B26" s="261" t="s">
        <v>1069</v>
      </c>
      <c r="C26" s="382">
        <v>170</v>
      </c>
      <c r="D26" s="147"/>
      <c r="E26" s="495">
        <f t="shared" si="3"/>
        <v>0</v>
      </c>
      <c r="F26" s="496" t="s">
        <v>1852</v>
      </c>
      <c r="G26" s="496" t="s">
        <v>405</v>
      </c>
      <c r="H26" s="496" t="s">
        <v>363</v>
      </c>
      <c r="I26" s="496"/>
      <c r="J26" s="323"/>
      <c r="K26" s="568" t="s">
        <v>2121</v>
      </c>
      <c r="L26" s="567"/>
    </row>
    <row r="27" spans="1:12" ht="18.75" customHeight="1" thickBot="1" x14ac:dyDescent="0.3">
      <c r="A27" s="569">
        <v>22</v>
      </c>
      <c r="B27" s="570" t="s">
        <v>2116</v>
      </c>
      <c r="C27" s="382">
        <v>40</v>
      </c>
      <c r="D27" s="571"/>
      <c r="E27" s="546">
        <f t="shared" si="3"/>
        <v>0</v>
      </c>
      <c r="F27" s="547" t="s">
        <v>1852</v>
      </c>
      <c r="G27" s="544"/>
      <c r="H27" s="572"/>
      <c r="I27" s="544">
        <f t="shared" ref="I27" si="4">G27*H27</f>
        <v>0</v>
      </c>
      <c r="J27" s="573">
        <v>2024</v>
      </c>
      <c r="K27" s="574" t="s">
        <v>2118</v>
      </c>
    </row>
    <row r="28" spans="1:12" ht="18.75" customHeight="1" thickBot="1" x14ac:dyDescent="0.3">
      <c r="A28" s="67"/>
      <c r="B28" s="562"/>
      <c r="C28" s="563"/>
      <c r="D28" s="501"/>
      <c r="E28" s="178"/>
      <c r="F28" s="157"/>
      <c r="G28" s="66"/>
      <c r="H28" s="564"/>
      <c r="I28" s="66"/>
      <c r="J28" s="565"/>
      <c r="K28" s="566"/>
    </row>
    <row r="29" spans="1:12" ht="18.75" customHeight="1" thickBot="1" x14ac:dyDescent="0.25">
      <c r="A29" s="67"/>
      <c r="B29" s="47" t="s">
        <v>3</v>
      </c>
      <c r="C29" s="56"/>
      <c r="D29" s="31"/>
      <c r="E29" s="56">
        <f>SUM(E6:E24)</f>
        <v>0</v>
      </c>
      <c r="F29" s="33"/>
      <c r="G29" s="66"/>
      <c r="H29" s="64"/>
      <c r="I29" s="67"/>
      <c r="J29" s="325"/>
      <c r="K29" s="10"/>
    </row>
    <row r="30" spans="1:12" ht="18.75" customHeight="1" x14ac:dyDescent="0.2">
      <c r="A30" s="67"/>
      <c r="B30" s="1"/>
      <c r="C30" s="10"/>
      <c r="D30" s="9"/>
      <c r="E30" s="10"/>
      <c r="F30" s="33"/>
      <c r="G30" s="66"/>
      <c r="H30" s="64"/>
      <c r="I30" s="67"/>
      <c r="J30" s="325"/>
      <c r="K30" s="10"/>
    </row>
    <row r="31" spans="1:12" ht="18.75" customHeight="1" x14ac:dyDescent="0.2">
      <c r="A31" s="67"/>
      <c r="B31" s="38" t="s">
        <v>97</v>
      </c>
      <c r="C31" s="64"/>
      <c r="D31" s="9"/>
      <c r="E31" s="64">
        <f>ROUND(E29/10,0)</f>
        <v>0</v>
      </c>
      <c r="F31" s="33"/>
      <c r="G31" s="66"/>
      <c r="H31" s="64"/>
      <c r="I31" s="67"/>
      <c r="J31" s="325"/>
      <c r="K31" s="10"/>
    </row>
    <row r="32" spans="1:12" ht="18.75" customHeight="1" x14ac:dyDescent="0.2">
      <c r="A32" s="67"/>
      <c r="B32" s="1"/>
      <c r="C32" s="10"/>
      <c r="D32" s="9"/>
      <c r="E32" s="10"/>
      <c r="F32" s="33"/>
      <c r="G32" s="66"/>
      <c r="H32" s="64"/>
      <c r="I32" s="67"/>
      <c r="J32" s="325"/>
      <c r="K32" s="10"/>
    </row>
    <row r="33" spans="1:11" ht="18.75" customHeight="1" x14ac:dyDescent="0.2">
      <c r="A33" s="67"/>
      <c r="B33" s="38" t="s">
        <v>98</v>
      </c>
      <c r="C33" s="64"/>
      <c r="D33" s="9"/>
      <c r="E33" s="64">
        <f>+E31+E29</f>
        <v>0</v>
      </c>
      <c r="F33" s="33"/>
      <c r="G33" s="66"/>
      <c r="H33" s="64"/>
      <c r="I33" s="67"/>
      <c r="J33" s="325"/>
      <c r="K33" s="10"/>
    </row>
    <row r="34" spans="1:11" ht="18.75" customHeight="1" x14ac:dyDescent="0.2">
      <c r="A34" s="79"/>
      <c r="B34" s="502"/>
      <c r="C34" s="503"/>
      <c r="D34" s="502"/>
      <c r="E34" s="504"/>
      <c r="F34" s="317"/>
      <c r="G34" s="81"/>
      <c r="H34" s="505"/>
      <c r="I34" s="79"/>
      <c r="J34" s="506"/>
      <c r="K34" s="504"/>
    </row>
  </sheetData>
  <mergeCells count="2">
    <mergeCell ref="B1:K1"/>
    <mergeCell ref="B2:E2"/>
  </mergeCells>
  <hyperlinks>
    <hyperlink ref="K3" r:id="rId1"/>
    <hyperlink ref="L2" location="'Eklavya Publications English'!A1" display="English Titles"/>
  </hyperlinks>
  <printOptions gridLines="1"/>
  <pageMargins left="0.5" right="0.5" top="0.25" bottom="0.25" header="0.5" footer="0.5"/>
  <pageSetup scale="98" orientation="portrait" r:id="rId2"/>
  <headerFooter alignWithMargins="0"/>
  <colBreaks count="1" manualBreakCount="1">
    <brk id="6" max="369" man="1"/>
  </colBreaks>
  <drawing r:id="rId3"/>
  <legacy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5"/>
  <sheetViews>
    <sheetView defaultGridColor="0" colorId="57" zoomScaleSheetLayoutView="100" workbookViewId="0">
      <pane ySplit="4" topLeftCell="A5" activePane="bottomLeft" state="frozenSplit"/>
      <selection pane="bottomLeft"/>
    </sheetView>
  </sheetViews>
  <sheetFormatPr defaultRowHeight="18.75" customHeight="1" x14ac:dyDescent="0.2"/>
  <cols>
    <col min="1" max="1" width="6.140625" customWidth="1"/>
    <col min="2" max="2" width="59.28515625" customWidth="1"/>
    <col min="3" max="3" width="7.42578125" style="387" bestFit="1" customWidth="1"/>
    <col min="4" max="4" width="7.140625" customWidth="1"/>
    <col min="5" max="5" width="7.42578125" style="48" customWidth="1"/>
    <col min="6" max="6" width="14.85546875" customWidth="1"/>
    <col min="7" max="7" width="45" customWidth="1"/>
    <col min="8" max="8" width="27.85546875" customWidth="1"/>
    <col min="9" max="9" width="8.28515625" customWidth="1"/>
    <col min="10" max="10" width="9.140625" style="191" customWidth="1"/>
    <col min="11" max="11" width="17" customWidth="1"/>
    <col min="12" max="12" width="10.85546875" customWidth="1"/>
    <col min="13" max="13" width="11" bestFit="1" customWidth="1"/>
  </cols>
  <sheetData>
    <row r="1" spans="1:12" ht="18.75" customHeight="1" x14ac:dyDescent="0.2">
      <c r="A1" s="370"/>
      <c r="B1" s="591" t="s">
        <v>907</v>
      </c>
      <c r="C1" s="592"/>
      <c r="D1" s="592"/>
      <c r="E1" s="592"/>
      <c r="F1" s="592"/>
      <c r="G1" s="592"/>
      <c r="H1" s="592"/>
      <c r="I1" s="592"/>
      <c r="J1" s="592"/>
      <c r="K1" s="593"/>
    </row>
    <row r="2" spans="1:12" ht="24" customHeight="1" thickBot="1" x14ac:dyDescent="0.25">
      <c r="A2" s="65"/>
      <c r="B2" s="594" t="s">
        <v>95</v>
      </c>
      <c r="C2" s="595"/>
      <c r="D2" s="595"/>
      <c r="E2" s="596"/>
      <c r="F2" s="52"/>
      <c r="G2" s="53" t="s">
        <v>96</v>
      </c>
      <c r="H2" s="54"/>
      <c r="I2" s="52"/>
      <c r="J2" s="343"/>
      <c r="K2" s="343"/>
      <c r="L2" s="404" t="s">
        <v>1640</v>
      </c>
    </row>
    <row r="3" spans="1:12" ht="18.75" customHeight="1" thickTop="1" thickBot="1" x14ac:dyDescent="0.25">
      <c r="A3" s="10"/>
      <c r="B3" s="239" t="s">
        <v>859</v>
      </c>
      <c r="C3" s="63"/>
      <c r="D3" s="55"/>
      <c r="E3" s="65"/>
      <c r="F3" s="2"/>
      <c r="G3" s="13"/>
      <c r="H3" s="51"/>
      <c r="I3" s="65"/>
      <c r="J3" s="325"/>
      <c r="K3" s="405" t="s">
        <v>1177</v>
      </c>
    </row>
    <row r="4" spans="1:12" ht="30.75" customHeight="1" thickTop="1" x14ac:dyDescent="0.2">
      <c r="A4" s="232" t="s">
        <v>0</v>
      </c>
      <c r="B4" s="233" t="s">
        <v>1</v>
      </c>
      <c r="C4" s="234" t="s">
        <v>2</v>
      </c>
      <c r="D4" s="232" t="s">
        <v>117</v>
      </c>
      <c r="E4" s="234" t="s">
        <v>620</v>
      </c>
      <c r="F4" s="235" t="s">
        <v>21</v>
      </c>
      <c r="G4" s="232" t="s">
        <v>22</v>
      </c>
      <c r="H4" s="232" t="s">
        <v>23</v>
      </c>
      <c r="I4" s="234" t="s">
        <v>508</v>
      </c>
      <c r="J4" s="344" t="s">
        <v>1173</v>
      </c>
      <c r="K4" s="232" t="s">
        <v>155</v>
      </c>
    </row>
    <row r="5" spans="1:12" ht="18.75" customHeight="1" x14ac:dyDescent="0.2">
      <c r="A5" s="99"/>
      <c r="B5" s="16" t="s">
        <v>4</v>
      </c>
      <c r="C5" s="37"/>
      <c r="D5" s="17"/>
      <c r="E5" s="37"/>
      <c r="F5" s="18"/>
      <c r="G5" s="18"/>
      <c r="H5" s="14"/>
      <c r="I5" s="44"/>
      <c r="J5" s="325"/>
      <c r="K5" s="100"/>
    </row>
    <row r="6" spans="1:12" ht="18.75" customHeight="1" x14ac:dyDescent="0.2">
      <c r="A6" s="101">
        <v>1</v>
      </c>
      <c r="B6" s="261" t="s">
        <v>1040</v>
      </c>
      <c r="C6" s="68">
        <v>34</v>
      </c>
      <c r="D6" s="140"/>
      <c r="E6" s="440">
        <f t="shared" ref="E6:E12" si="0">C6*D6</f>
        <v>0</v>
      </c>
      <c r="F6" s="452" t="s">
        <v>1889</v>
      </c>
      <c r="G6" s="452" t="s">
        <v>1885</v>
      </c>
      <c r="H6" s="452" t="s">
        <v>1885</v>
      </c>
      <c r="I6" s="442">
        <v>48</v>
      </c>
      <c r="J6" s="402">
        <v>43221</v>
      </c>
      <c r="K6" s="164" t="s">
        <v>1884</v>
      </c>
    </row>
    <row r="7" spans="1:12" ht="18.75" customHeight="1" x14ac:dyDescent="0.2">
      <c r="A7" s="101">
        <v>2</v>
      </c>
      <c r="B7" s="261" t="s">
        <v>1886</v>
      </c>
      <c r="C7" s="382">
        <v>70</v>
      </c>
      <c r="D7" s="140"/>
      <c r="E7" s="452">
        <f t="shared" si="0"/>
        <v>0</v>
      </c>
      <c r="F7" s="452" t="s">
        <v>1889</v>
      </c>
      <c r="G7" s="141" t="s">
        <v>1888</v>
      </c>
      <c r="H7" s="141" t="s">
        <v>103</v>
      </c>
      <c r="I7" s="442">
        <v>20</v>
      </c>
      <c r="J7" s="402">
        <v>44378</v>
      </c>
      <c r="K7" s="164" t="s">
        <v>1887</v>
      </c>
    </row>
    <row r="8" spans="1:12" ht="18.75" customHeight="1" x14ac:dyDescent="0.2">
      <c r="A8" s="101">
        <v>3</v>
      </c>
      <c r="B8" s="261" t="s">
        <v>1892</v>
      </c>
      <c r="C8" s="382">
        <v>49</v>
      </c>
      <c r="D8" s="140"/>
      <c r="E8" s="452">
        <f t="shared" si="0"/>
        <v>0</v>
      </c>
      <c r="F8" s="452" t="s">
        <v>1889</v>
      </c>
      <c r="G8" s="141" t="s">
        <v>343</v>
      </c>
      <c r="H8" s="141" t="s">
        <v>1890</v>
      </c>
      <c r="I8" s="442">
        <v>12</v>
      </c>
      <c r="J8" s="402">
        <v>43221</v>
      </c>
      <c r="K8" s="164" t="s">
        <v>1891</v>
      </c>
    </row>
    <row r="9" spans="1:12" ht="18.75" customHeight="1" x14ac:dyDescent="0.2">
      <c r="A9" s="101">
        <v>4</v>
      </c>
      <c r="B9" s="261" t="s">
        <v>309</v>
      </c>
      <c r="C9" s="68">
        <v>70</v>
      </c>
      <c r="D9" s="140"/>
      <c r="E9" s="452">
        <f t="shared" si="0"/>
        <v>0</v>
      </c>
      <c r="F9" s="452" t="s">
        <v>1889</v>
      </c>
      <c r="G9" s="141" t="s">
        <v>1880</v>
      </c>
      <c r="H9" s="141" t="s">
        <v>1880</v>
      </c>
      <c r="I9" s="442">
        <v>12</v>
      </c>
      <c r="J9" s="402">
        <v>43282</v>
      </c>
      <c r="K9" s="164" t="s">
        <v>1893</v>
      </c>
    </row>
    <row r="10" spans="1:12" ht="18.75" customHeight="1" x14ac:dyDescent="0.2">
      <c r="A10" s="101">
        <v>5</v>
      </c>
      <c r="B10" s="261" t="s">
        <v>430</v>
      </c>
      <c r="C10" s="68">
        <v>80</v>
      </c>
      <c r="D10" s="140"/>
      <c r="E10" s="452">
        <f t="shared" si="0"/>
        <v>0</v>
      </c>
      <c r="F10" s="452" t="s">
        <v>1889</v>
      </c>
      <c r="G10" s="452" t="s">
        <v>1895</v>
      </c>
      <c r="H10" s="452" t="s">
        <v>1896</v>
      </c>
      <c r="I10" s="442">
        <v>24</v>
      </c>
      <c r="J10" s="402">
        <v>43221</v>
      </c>
      <c r="K10" s="164" t="s">
        <v>1894</v>
      </c>
    </row>
    <row r="11" spans="1:12" ht="18.75" customHeight="1" x14ac:dyDescent="0.2">
      <c r="A11" s="101">
        <v>6</v>
      </c>
      <c r="B11" s="261" t="s">
        <v>269</v>
      </c>
      <c r="C11" s="64">
        <v>49</v>
      </c>
      <c r="D11" s="20"/>
      <c r="E11" s="64">
        <f t="shared" si="0"/>
        <v>0</v>
      </c>
      <c r="F11" s="452" t="s">
        <v>1889</v>
      </c>
      <c r="G11" s="162" t="s">
        <v>1880</v>
      </c>
      <c r="H11" s="162" t="s">
        <v>1880</v>
      </c>
      <c r="I11" s="67">
        <v>12</v>
      </c>
      <c r="J11" s="402">
        <v>43221</v>
      </c>
      <c r="K11" s="164" t="s">
        <v>1897</v>
      </c>
    </row>
    <row r="12" spans="1:12" ht="18.75" customHeight="1" x14ac:dyDescent="0.2">
      <c r="A12" s="101">
        <v>7</v>
      </c>
      <c r="B12" s="261" t="s">
        <v>861</v>
      </c>
      <c r="C12" s="68">
        <v>49</v>
      </c>
      <c r="D12" s="147"/>
      <c r="E12" s="440">
        <f t="shared" si="0"/>
        <v>0</v>
      </c>
      <c r="F12" s="452" t="s">
        <v>1889</v>
      </c>
      <c r="G12" s="162" t="s">
        <v>1880</v>
      </c>
      <c r="H12" s="162" t="s">
        <v>1898</v>
      </c>
      <c r="I12" s="149">
        <v>11</v>
      </c>
      <c r="J12" s="402">
        <v>43221</v>
      </c>
      <c r="K12" s="164" t="s">
        <v>1897</v>
      </c>
    </row>
    <row r="13" spans="1:12" ht="18.75" customHeight="1" x14ac:dyDescent="0.2">
      <c r="A13" s="101">
        <v>8</v>
      </c>
      <c r="B13" s="512" t="s">
        <v>2124</v>
      </c>
      <c r="C13" s="68">
        <v>150</v>
      </c>
      <c r="D13" s="147"/>
      <c r="E13" s="495">
        <f t="shared" ref="E13" si="1">C13*D13</f>
        <v>0</v>
      </c>
      <c r="F13" s="495" t="s">
        <v>1889</v>
      </c>
      <c r="G13" s="141"/>
      <c r="H13" s="141"/>
      <c r="I13" s="149"/>
      <c r="J13" s="323">
        <v>2020</v>
      </c>
      <c r="K13" s="164" t="s">
        <v>2127</v>
      </c>
    </row>
    <row r="14" spans="1:12" ht="18.75" customHeight="1" x14ac:dyDescent="0.2">
      <c r="A14" s="101">
        <v>9</v>
      </c>
      <c r="B14" s="512" t="s">
        <v>2125</v>
      </c>
      <c r="C14" s="68">
        <v>100</v>
      </c>
      <c r="D14" s="147"/>
      <c r="E14" s="495">
        <f t="shared" ref="E14" si="2">C14*D14</f>
        <v>0</v>
      </c>
      <c r="F14" s="495" t="s">
        <v>1889</v>
      </c>
      <c r="G14" s="141"/>
      <c r="H14" s="141"/>
      <c r="I14" s="149"/>
      <c r="J14" s="323">
        <v>2020</v>
      </c>
      <c r="K14" s="164" t="s">
        <v>2128</v>
      </c>
    </row>
    <row r="15" spans="1:12" ht="18.75" customHeight="1" x14ac:dyDescent="0.2">
      <c r="A15" s="101">
        <v>10</v>
      </c>
      <c r="B15" s="512" t="s">
        <v>2126</v>
      </c>
      <c r="C15" s="382">
        <v>80</v>
      </c>
      <c r="D15" s="147"/>
      <c r="E15" s="495">
        <f t="shared" ref="E15" si="3">C15*D15</f>
        <v>0</v>
      </c>
      <c r="F15" s="495" t="s">
        <v>1889</v>
      </c>
      <c r="G15" s="141"/>
      <c r="H15" s="141"/>
      <c r="I15" s="149"/>
      <c r="J15" s="323">
        <v>2020</v>
      </c>
      <c r="K15" s="164" t="s">
        <v>2129</v>
      </c>
    </row>
    <row r="16" spans="1:12" ht="18.75" customHeight="1" thickBot="1" x14ac:dyDescent="0.25">
      <c r="A16" s="103"/>
      <c r="B16" s="23"/>
      <c r="C16" s="35"/>
      <c r="D16" s="21"/>
      <c r="E16" s="35"/>
      <c r="F16" s="34"/>
      <c r="G16" s="577"/>
      <c r="H16" s="35"/>
      <c r="I16" s="25"/>
      <c r="J16" s="334"/>
      <c r="K16" s="104"/>
    </row>
    <row r="17" spans="1:11" ht="18.75" customHeight="1" thickTop="1" x14ac:dyDescent="0.2">
      <c r="A17" s="99"/>
      <c r="B17" s="28"/>
      <c r="C17" s="64"/>
      <c r="D17" s="9"/>
      <c r="E17" s="64"/>
      <c r="F17" s="33"/>
      <c r="G17" s="576"/>
      <c r="H17" s="64"/>
      <c r="I17" s="67"/>
      <c r="J17" s="325"/>
      <c r="K17" s="100"/>
    </row>
    <row r="18" spans="1:11" ht="18.75" customHeight="1" thickBot="1" x14ac:dyDescent="0.25">
      <c r="A18" s="99"/>
      <c r="B18" s="1"/>
      <c r="C18" s="64"/>
      <c r="D18" s="9"/>
      <c r="E18" s="64"/>
      <c r="F18" s="33"/>
      <c r="G18" s="512"/>
      <c r="H18" s="64"/>
      <c r="I18" s="67"/>
      <c r="J18" s="325"/>
      <c r="K18" s="100"/>
    </row>
    <row r="19" spans="1:11" ht="18.75" customHeight="1" thickBot="1" x14ac:dyDescent="0.25">
      <c r="A19" s="99"/>
      <c r="B19" s="47" t="s">
        <v>3</v>
      </c>
      <c r="C19" s="56"/>
      <c r="D19" s="31"/>
      <c r="E19" s="56">
        <f>SUM(E6:E18)</f>
        <v>0</v>
      </c>
      <c r="F19" s="33"/>
      <c r="G19" s="512"/>
      <c r="H19" s="64"/>
      <c r="I19" s="67"/>
      <c r="J19" s="325"/>
      <c r="K19" s="100"/>
    </row>
    <row r="20" spans="1:11" ht="18.75" customHeight="1" x14ac:dyDescent="0.2">
      <c r="A20" s="99"/>
      <c r="B20" s="1"/>
      <c r="C20" s="10"/>
      <c r="D20" s="9"/>
      <c r="E20" s="10"/>
      <c r="F20" s="33"/>
      <c r="G20" s="512"/>
      <c r="H20" s="64"/>
      <c r="I20" s="67"/>
      <c r="J20" s="325"/>
      <c r="K20" s="100"/>
    </row>
    <row r="21" spans="1:11" ht="18.75" customHeight="1" x14ac:dyDescent="0.2">
      <c r="A21" s="99"/>
      <c r="B21" s="38" t="s">
        <v>97</v>
      </c>
      <c r="C21" s="64"/>
      <c r="D21" s="9"/>
      <c r="E21" s="64">
        <f>ROUND(E19/10,0)</f>
        <v>0</v>
      </c>
      <c r="F21" s="33"/>
      <c r="G21" s="512"/>
      <c r="H21" s="64"/>
      <c r="I21" s="67"/>
      <c r="J21" s="325"/>
      <c r="K21" s="100"/>
    </row>
    <row r="22" spans="1:11" ht="18.75" customHeight="1" x14ac:dyDescent="0.2">
      <c r="A22" s="99"/>
      <c r="B22" s="1"/>
      <c r="C22" s="10"/>
      <c r="D22" s="9"/>
      <c r="E22" s="10"/>
      <c r="F22" s="33"/>
      <c r="G22" s="512"/>
      <c r="H22" s="64"/>
      <c r="I22" s="67"/>
      <c r="J22" s="325"/>
      <c r="K22" s="100"/>
    </row>
    <row r="23" spans="1:11" ht="18.75" customHeight="1" x14ac:dyDescent="0.2">
      <c r="A23" s="99"/>
      <c r="B23" s="38" t="s">
        <v>98</v>
      </c>
      <c r="C23" s="64"/>
      <c r="D23" s="9"/>
      <c r="E23" s="64">
        <f>+E21+E19</f>
        <v>0</v>
      </c>
      <c r="F23" s="33"/>
      <c r="G23" s="575"/>
      <c r="H23" s="64"/>
      <c r="I23" s="67"/>
      <c r="J23" s="325"/>
      <c r="K23" s="100"/>
    </row>
    <row r="24" spans="1:11" ht="18.75" customHeight="1" thickBot="1" x14ac:dyDescent="0.25">
      <c r="A24" s="116"/>
      <c r="B24" s="39"/>
      <c r="C24" s="50"/>
      <c r="D24" s="39"/>
      <c r="E24" s="59"/>
      <c r="F24" s="40"/>
      <c r="G24" s="512"/>
      <c r="H24" s="42"/>
      <c r="I24" s="46"/>
      <c r="J24" s="341"/>
      <c r="K24" s="117"/>
    </row>
    <row r="25" spans="1:11" ht="18.75" customHeight="1" x14ac:dyDescent="0.2">
      <c r="G25" s="512"/>
    </row>
  </sheetData>
  <mergeCells count="2">
    <mergeCell ref="B1:K1"/>
    <mergeCell ref="B2:E2"/>
  </mergeCells>
  <hyperlinks>
    <hyperlink ref="K3" r:id="rId1"/>
    <hyperlink ref="L2" location="'Eklavya Publications English'!A1" display="English Titles"/>
  </hyperlinks>
  <printOptions gridLines="1"/>
  <pageMargins left="0.5" right="0.5" top="0.25" bottom="0.25" header="0.5" footer="0.5"/>
  <pageSetup scale="98" orientation="portrait" r:id="rId2"/>
  <headerFooter alignWithMargins="0"/>
  <colBreaks count="1" manualBreakCount="1">
    <brk id="6" max="369" man="1"/>
  </colBreaks>
  <drawing r:id="rId3"/>
  <legacy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0"/>
  <sheetViews>
    <sheetView defaultGridColor="0" colorId="57" zoomScaleSheetLayoutView="100" workbookViewId="0">
      <pane ySplit="4" topLeftCell="A35" activePane="bottomLeft" state="frozenSplit"/>
      <selection pane="bottomLeft"/>
    </sheetView>
  </sheetViews>
  <sheetFormatPr defaultRowHeight="18.75" customHeight="1" x14ac:dyDescent="0.2"/>
  <cols>
    <col min="1" max="1" width="6.140625" customWidth="1"/>
    <col min="2" max="2" width="59.28515625" bestFit="1" customWidth="1"/>
    <col min="3" max="3" width="7.42578125" style="387" bestFit="1" customWidth="1"/>
    <col min="4" max="4" width="7.140625" customWidth="1"/>
    <col min="5" max="5" width="7.42578125" style="48" customWidth="1"/>
    <col min="6" max="6" width="14.85546875" customWidth="1"/>
    <col min="7" max="7" width="44.85546875" customWidth="1"/>
    <col min="8" max="8" width="27.85546875" customWidth="1"/>
    <col min="9" max="9" width="8.28515625" customWidth="1"/>
    <col min="10" max="10" width="9.140625" style="191" customWidth="1"/>
    <col min="11" max="11" width="17" bestFit="1" customWidth="1"/>
    <col min="12" max="12" width="10.85546875" customWidth="1"/>
    <col min="13" max="13" width="11" bestFit="1" customWidth="1"/>
  </cols>
  <sheetData>
    <row r="1" spans="1:12" ht="18.75" customHeight="1" x14ac:dyDescent="0.2">
      <c r="A1" s="370"/>
      <c r="B1" s="591" t="s">
        <v>907</v>
      </c>
      <c r="C1" s="592"/>
      <c r="D1" s="592"/>
      <c r="E1" s="592"/>
      <c r="F1" s="592"/>
      <c r="G1" s="592"/>
      <c r="H1" s="592"/>
      <c r="I1" s="592"/>
      <c r="J1" s="592"/>
      <c r="K1" s="593"/>
    </row>
    <row r="2" spans="1:12" ht="24" customHeight="1" thickBot="1" x14ac:dyDescent="0.25">
      <c r="A2" s="65"/>
      <c r="B2" s="594" t="s">
        <v>95</v>
      </c>
      <c r="C2" s="595"/>
      <c r="D2" s="595"/>
      <c r="E2" s="596"/>
      <c r="F2" s="52"/>
      <c r="G2" s="53" t="s">
        <v>96</v>
      </c>
      <c r="H2" s="54"/>
      <c r="I2" s="52"/>
      <c r="J2" s="343"/>
      <c r="K2" s="343"/>
      <c r="L2" s="404" t="s">
        <v>1640</v>
      </c>
    </row>
    <row r="3" spans="1:12" ht="18.75" customHeight="1" thickTop="1" thickBot="1" x14ac:dyDescent="0.25">
      <c r="A3" s="10"/>
      <c r="B3" s="239" t="s">
        <v>859</v>
      </c>
      <c r="C3" s="63"/>
      <c r="D3" s="55"/>
      <c r="E3" s="65"/>
      <c r="F3" s="2"/>
      <c r="G3" s="13"/>
      <c r="H3" s="51"/>
      <c r="I3" s="65"/>
      <c r="J3" s="325"/>
      <c r="K3" s="405" t="s">
        <v>1177</v>
      </c>
    </row>
    <row r="4" spans="1:12" ht="30.75" customHeight="1" thickTop="1" x14ac:dyDescent="0.2">
      <c r="A4" s="232" t="s">
        <v>0</v>
      </c>
      <c r="B4" s="233" t="s">
        <v>1</v>
      </c>
      <c r="C4" s="234" t="s">
        <v>2</v>
      </c>
      <c r="D4" s="232" t="s">
        <v>117</v>
      </c>
      <c r="E4" s="234" t="s">
        <v>620</v>
      </c>
      <c r="F4" s="235" t="s">
        <v>21</v>
      </c>
      <c r="G4" s="232" t="s">
        <v>22</v>
      </c>
      <c r="H4" s="232" t="s">
        <v>23</v>
      </c>
      <c r="I4" s="234" t="s">
        <v>508</v>
      </c>
      <c r="J4" s="344" t="s">
        <v>1173</v>
      </c>
      <c r="K4" s="232" t="s">
        <v>155</v>
      </c>
    </row>
    <row r="5" spans="1:12" ht="18.75" customHeight="1" x14ac:dyDescent="0.2">
      <c r="A5" s="99"/>
      <c r="B5" s="16" t="s">
        <v>1945</v>
      </c>
      <c r="C5" s="37"/>
      <c r="D5" s="17"/>
      <c r="E5" s="37"/>
      <c r="F5" s="18"/>
      <c r="G5" s="18"/>
      <c r="H5" s="14"/>
      <c r="I5" s="44"/>
      <c r="J5" s="325"/>
      <c r="K5" s="10"/>
    </row>
    <row r="6" spans="1:12" ht="18.75" customHeight="1" x14ac:dyDescent="0.2">
      <c r="A6" s="132">
        <v>1</v>
      </c>
      <c r="B6" s="261" t="s">
        <v>1946</v>
      </c>
      <c r="C6" s="68">
        <v>75</v>
      </c>
      <c r="D6" s="140"/>
      <c r="E6" s="495">
        <f t="shared" ref="E6:E43" si="0">C6*D6</f>
        <v>0</v>
      </c>
      <c r="F6" s="495" t="s">
        <v>2130</v>
      </c>
      <c r="G6" s="458" t="s">
        <v>965</v>
      </c>
      <c r="H6" s="458" t="s">
        <v>1986</v>
      </c>
      <c r="I6" s="454">
        <v>28</v>
      </c>
      <c r="J6" s="402">
        <v>43800</v>
      </c>
      <c r="K6" s="164"/>
    </row>
    <row r="7" spans="1:12" ht="18.75" customHeight="1" x14ac:dyDescent="0.2">
      <c r="A7" s="132">
        <v>2</v>
      </c>
      <c r="B7" s="261" t="s">
        <v>1947</v>
      </c>
      <c r="C7" s="68">
        <v>60</v>
      </c>
      <c r="D7" s="140"/>
      <c r="E7" s="495">
        <f t="shared" si="0"/>
        <v>0</v>
      </c>
      <c r="F7" s="495" t="s">
        <v>2130</v>
      </c>
      <c r="G7" s="458" t="s">
        <v>456</v>
      </c>
      <c r="H7" s="458" t="s">
        <v>1987</v>
      </c>
      <c r="I7" s="454">
        <v>16</v>
      </c>
      <c r="J7" s="402">
        <v>2023</v>
      </c>
      <c r="K7" s="164" t="s">
        <v>1995</v>
      </c>
    </row>
    <row r="8" spans="1:12" ht="18.75" customHeight="1" x14ac:dyDescent="0.2">
      <c r="A8" s="132">
        <v>3</v>
      </c>
      <c r="B8" s="262" t="s">
        <v>1948</v>
      </c>
      <c r="C8" s="68">
        <v>50</v>
      </c>
      <c r="D8" s="140"/>
      <c r="E8" s="495">
        <f t="shared" si="0"/>
        <v>0</v>
      </c>
      <c r="F8" s="495" t="s">
        <v>2130</v>
      </c>
      <c r="G8" s="458"/>
      <c r="H8" s="458" t="s">
        <v>767</v>
      </c>
      <c r="I8" s="454">
        <v>20</v>
      </c>
      <c r="J8" s="402">
        <v>43891</v>
      </c>
      <c r="K8" s="164"/>
    </row>
    <row r="9" spans="1:12" ht="18.75" customHeight="1" x14ac:dyDescent="0.2">
      <c r="A9" s="132">
        <v>4</v>
      </c>
      <c r="B9" s="262" t="s">
        <v>1949</v>
      </c>
      <c r="C9" s="68">
        <v>45</v>
      </c>
      <c r="D9" s="140"/>
      <c r="E9" s="495">
        <f t="shared" si="0"/>
        <v>0</v>
      </c>
      <c r="F9" s="495" t="s">
        <v>2130</v>
      </c>
      <c r="G9" s="458" t="s">
        <v>41</v>
      </c>
      <c r="H9" s="458" t="s">
        <v>42</v>
      </c>
      <c r="I9" s="454">
        <v>16</v>
      </c>
      <c r="J9" s="402">
        <v>43891</v>
      </c>
      <c r="K9" s="164"/>
    </row>
    <row r="10" spans="1:12" ht="18.75" customHeight="1" x14ac:dyDescent="0.2">
      <c r="A10" s="132">
        <v>5</v>
      </c>
      <c r="B10" s="261" t="s">
        <v>1950</v>
      </c>
      <c r="C10" s="68">
        <v>60</v>
      </c>
      <c r="D10" s="140"/>
      <c r="E10" s="495">
        <f t="shared" si="0"/>
        <v>0</v>
      </c>
      <c r="F10" s="495" t="s">
        <v>2130</v>
      </c>
      <c r="G10" s="458" t="s">
        <v>40</v>
      </c>
      <c r="H10" s="458" t="s">
        <v>40</v>
      </c>
      <c r="I10" s="454">
        <v>14</v>
      </c>
      <c r="J10" s="402">
        <v>43070</v>
      </c>
      <c r="K10" s="164" t="s">
        <v>1996</v>
      </c>
    </row>
    <row r="11" spans="1:12" ht="18.75" customHeight="1" x14ac:dyDescent="0.2">
      <c r="A11" s="132">
        <v>6</v>
      </c>
      <c r="B11" s="262" t="s">
        <v>1951</v>
      </c>
      <c r="C11" s="68">
        <v>55</v>
      </c>
      <c r="D11" s="140"/>
      <c r="E11" s="495">
        <f t="shared" si="0"/>
        <v>0</v>
      </c>
      <c r="F11" s="495" t="s">
        <v>2130</v>
      </c>
      <c r="G11" s="458" t="s">
        <v>1865</v>
      </c>
      <c r="H11" s="458" t="s">
        <v>1988</v>
      </c>
      <c r="I11" s="149">
        <v>16</v>
      </c>
      <c r="J11" s="402">
        <v>2023</v>
      </c>
      <c r="K11" s="164" t="s">
        <v>1997</v>
      </c>
    </row>
    <row r="12" spans="1:12" ht="18.75" customHeight="1" x14ac:dyDescent="0.2">
      <c r="A12" s="132">
        <v>7</v>
      </c>
      <c r="B12" s="262" t="s">
        <v>1952</v>
      </c>
      <c r="C12" s="68">
        <v>70</v>
      </c>
      <c r="D12" s="140"/>
      <c r="E12" s="495">
        <f t="shared" si="0"/>
        <v>0</v>
      </c>
      <c r="F12" s="495" t="s">
        <v>2130</v>
      </c>
      <c r="G12" s="458" t="s">
        <v>1979</v>
      </c>
      <c r="H12" s="458" t="s">
        <v>1989</v>
      </c>
      <c r="I12" s="149">
        <v>28</v>
      </c>
      <c r="J12" s="402">
        <v>44105</v>
      </c>
      <c r="K12" s="164"/>
    </row>
    <row r="13" spans="1:12" ht="18.75" customHeight="1" x14ac:dyDescent="0.2">
      <c r="A13" s="132">
        <v>8</v>
      </c>
      <c r="B13" s="262" t="s">
        <v>1953</v>
      </c>
      <c r="C13" s="68">
        <v>40</v>
      </c>
      <c r="D13" s="140"/>
      <c r="E13" s="495">
        <f t="shared" si="0"/>
        <v>0</v>
      </c>
      <c r="F13" s="495" t="s">
        <v>2130</v>
      </c>
      <c r="G13" s="458" t="s">
        <v>1980</v>
      </c>
      <c r="H13" s="458" t="s">
        <v>633</v>
      </c>
      <c r="I13" s="149">
        <v>12</v>
      </c>
      <c r="J13" s="402">
        <v>43831</v>
      </c>
      <c r="K13" s="164"/>
    </row>
    <row r="14" spans="1:12" ht="18.75" customHeight="1" x14ac:dyDescent="0.2">
      <c r="A14" s="132">
        <v>9</v>
      </c>
      <c r="B14" s="262" t="s">
        <v>1954</v>
      </c>
      <c r="C14" s="68">
        <v>90</v>
      </c>
      <c r="D14" s="140"/>
      <c r="E14" s="495">
        <f t="shared" si="0"/>
        <v>0</v>
      </c>
      <c r="F14" s="495" t="s">
        <v>2130</v>
      </c>
      <c r="G14" s="458" t="s">
        <v>1981</v>
      </c>
      <c r="H14" s="458" t="s">
        <v>1192</v>
      </c>
      <c r="I14" s="149">
        <v>24</v>
      </c>
      <c r="J14" s="402">
        <v>45352</v>
      </c>
      <c r="K14" s="164"/>
    </row>
    <row r="15" spans="1:12" ht="18.75" customHeight="1" x14ac:dyDescent="0.2">
      <c r="A15" s="132">
        <v>10</v>
      </c>
      <c r="B15" s="262" t="s">
        <v>1955</v>
      </c>
      <c r="C15" s="68">
        <v>50</v>
      </c>
      <c r="D15" s="140"/>
      <c r="E15" s="495">
        <f t="shared" si="0"/>
        <v>0</v>
      </c>
      <c r="F15" s="495" t="s">
        <v>2130</v>
      </c>
      <c r="G15" s="458" t="s">
        <v>40</v>
      </c>
      <c r="H15" s="458" t="s">
        <v>40</v>
      </c>
      <c r="I15" s="149">
        <v>10</v>
      </c>
      <c r="J15" s="402">
        <v>44652</v>
      </c>
      <c r="K15" s="164"/>
    </row>
    <row r="16" spans="1:12" ht="25.5" x14ac:dyDescent="0.2">
      <c r="A16" s="132">
        <v>11</v>
      </c>
      <c r="B16" s="262" t="s">
        <v>1956</v>
      </c>
      <c r="C16" s="68">
        <v>300</v>
      </c>
      <c r="D16" s="140"/>
      <c r="E16" s="495">
        <f t="shared" si="0"/>
        <v>0</v>
      </c>
      <c r="F16" s="495" t="s">
        <v>2130</v>
      </c>
      <c r="G16" s="458" t="s">
        <v>529</v>
      </c>
      <c r="H16" s="458" t="s">
        <v>530</v>
      </c>
      <c r="I16" s="261"/>
      <c r="J16" s="402">
        <v>2014</v>
      </c>
      <c r="K16" s="164"/>
    </row>
    <row r="17" spans="1:11" ht="18.75" customHeight="1" x14ac:dyDescent="0.2">
      <c r="A17" s="132">
        <v>12</v>
      </c>
      <c r="B17" s="261" t="s">
        <v>1957</v>
      </c>
      <c r="C17" s="68">
        <v>45</v>
      </c>
      <c r="D17" s="140"/>
      <c r="E17" s="495">
        <f t="shared" si="0"/>
        <v>0</v>
      </c>
      <c r="F17" s="495" t="s">
        <v>2130</v>
      </c>
      <c r="G17" s="458" t="s">
        <v>1982</v>
      </c>
      <c r="H17" s="458" t="s">
        <v>517</v>
      </c>
      <c r="I17" s="454">
        <v>24</v>
      </c>
      <c r="J17" s="402">
        <v>36586</v>
      </c>
      <c r="K17" s="164"/>
    </row>
    <row r="18" spans="1:11" ht="18.75" customHeight="1" x14ac:dyDescent="0.2">
      <c r="A18" s="132">
        <v>13</v>
      </c>
      <c r="B18" s="261" t="s">
        <v>1958</v>
      </c>
      <c r="C18" s="68">
        <v>90</v>
      </c>
      <c r="D18" s="140"/>
      <c r="E18" s="495">
        <f t="shared" si="0"/>
        <v>0</v>
      </c>
      <c r="F18" s="495" t="s">
        <v>2130</v>
      </c>
      <c r="G18" s="458" t="s">
        <v>785</v>
      </c>
      <c r="H18" s="458" t="s">
        <v>1990</v>
      </c>
      <c r="I18" s="454">
        <v>16</v>
      </c>
      <c r="J18" s="402">
        <v>45170</v>
      </c>
      <c r="K18" s="164" t="s">
        <v>1998</v>
      </c>
    </row>
    <row r="19" spans="1:11" ht="18.75" customHeight="1" x14ac:dyDescent="0.2">
      <c r="A19" s="132">
        <v>14</v>
      </c>
      <c r="B19" s="261" t="s">
        <v>1959</v>
      </c>
      <c r="C19" s="68">
        <v>150</v>
      </c>
      <c r="D19" s="140"/>
      <c r="E19" s="495">
        <f t="shared" si="0"/>
        <v>0</v>
      </c>
      <c r="F19" s="495" t="s">
        <v>2130</v>
      </c>
      <c r="G19" s="458" t="s">
        <v>471</v>
      </c>
      <c r="H19" s="458" t="s">
        <v>373</v>
      </c>
      <c r="I19" s="454">
        <v>40</v>
      </c>
      <c r="J19" s="402">
        <v>45352</v>
      </c>
      <c r="K19" s="164"/>
    </row>
    <row r="20" spans="1:11" ht="18.75" customHeight="1" x14ac:dyDescent="0.2">
      <c r="A20" s="132">
        <v>15</v>
      </c>
      <c r="B20" s="261" t="s">
        <v>1960</v>
      </c>
      <c r="C20" s="68">
        <v>60</v>
      </c>
      <c r="D20" s="140"/>
      <c r="E20" s="495">
        <f t="shared" si="0"/>
        <v>0</v>
      </c>
      <c r="F20" s="495" t="s">
        <v>2130</v>
      </c>
      <c r="G20" s="458" t="s">
        <v>519</v>
      </c>
      <c r="H20" s="458" t="s">
        <v>520</v>
      </c>
      <c r="I20" s="454">
        <v>12</v>
      </c>
      <c r="J20" s="402">
        <v>45108</v>
      </c>
      <c r="K20" s="164" t="s">
        <v>1999</v>
      </c>
    </row>
    <row r="21" spans="1:11" ht="18.75" customHeight="1" x14ac:dyDescent="0.2">
      <c r="A21" s="132">
        <v>16</v>
      </c>
      <c r="B21" s="261" t="s">
        <v>1961</v>
      </c>
      <c r="C21" s="68">
        <v>50</v>
      </c>
      <c r="D21" s="140"/>
      <c r="E21" s="495">
        <f t="shared" si="0"/>
        <v>0</v>
      </c>
      <c r="F21" s="495" t="s">
        <v>2130</v>
      </c>
      <c r="G21" s="458" t="s">
        <v>45</v>
      </c>
      <c r="H21" s="458" t="s">
        <v>46</v>
      </c>
      <c r="I21" s="454">
        <v>68</v>
      </c>
      <c r="J21" s="402">
        <v>41913</v>
      </c>
      <c r="K21" s="164"/>
    </row>
    <row r="22" spans="1:11" ht="18.75" customHeight="1" x14ac:dyDescent="0.2">
      <c r="A22" s="132">
        <v>17</v>
      </c>
      <c r="B22" s="261" t="s">
        <v>1962</v>
      </c>
      <c r="C22" s="68">
        <v>45</v>
      </c>
      <c r="D22" s="140"/>
      <c r="E22" s="495">
        <f t="shared" si="0"/>
        <v>0</v>
      </c>
      <c r="F22" s="495" t="s">
        <v>2130</v>
      </c>
      <c r="G22" s="458" t="s">
        <v>45</v>
      </c>
      <c r="H22" s="458" t="s">
        <v>46</v>
      </c>
      <c r="I22" s="454">
        <v>68</v>
      </c>
      <c r="J22" s="402">
        <v>41913</v>
      </c>
      <c r="K22" s="164"/>
    </row>
    <row r="23" spans="1:11" ht="18.75" customHeight="1" x14ac:dyDescent="0.2">
      <c r="A23" s="132">
        <v>18</v>
      </c>
      <c r="B23" s="261" t="s">
        <v>1963</v>
      </c>
      <c r="C23" s="68">
        <v>50</v>
      </c>
      <c r="D23" s="140"/>
      <c r="E23" s="495">
        <f t="shared" si="0"/>
        <v>0</v>
      </c>
      <c r="F23" s="495" t="s">
        <v>2130</v>
      </c>
      <c r="G23" s="458" t="s">
        <v>45</v>
      </c>
      <c r="H23" s="458" t="s">
        <v>46</v>
      </c>
      <c r="I23" s="454">
        <v>64</v>
      </c>
      <c r="J23" s="402">
        <v>41913</v>
      </c>
      <c r="K23" s="164"/>
    </row>
    <row r="24" spans="1:11" ht="18.75" customHeight="1" x14ac:dyDescent="0.2">
      <c r="A24" s="132">
        <v>19</v>
      </c>
      <c r="B24" s="261" t="s">
        <v>1964</v>
      </c>
      <c r="C24" s="68">
        <v>60</v>
      </c>
      <c r="D24" s="140"/>
      <c r="E24" s="495">
        <f t="shared" si="0"/>
        <v>0</v>
      </c>
      <c r="F24" s="495" t="s">
        <v>2130</v>
      </c>
      <c r="G24" s="458" t="s">
        <v>40</v>
      </c>
      <c r="H24" s="458" t="s">
        <v>40</v>
      </c>
      <c r="I24" s="454">
        <v>12</v>
      </c>
      <c r="J24" s="402">
        <v>44562</v>
      </c>
      <c r="K24" s="164"/>
    </row>
    <row r="25" spans="1:11" ht="18.75" customHeight="1" x14ac:dyDescent="0.2">
      <c r="A25" s="132">
        <v>20</v>
      </c>
      <c r="B25" s="261" t="s">
        <v>1965</v>
      </c>
      <c r="C25" s="68">
        <v>70</v>
      </c>
      <c r="D25" s="140"/>
      <c r="E25" s="495">
        <f t="shared" si="0"/>
        <v>0</v>
      </c>
      <c r="F25" s="495" t="s">
        <v>2130</v>
      </c>
      <c r="G25" s="458" t="s">
        <v>1979</v>
      </c>
      <c r="H25" s="458" t="s">
        <v>1991</v>
      </c>
      <c r="I25" s="454">
        <v>20</v>
      </c>
      <c r="J25" s="402">
        <v>44105</v>
      </c>
      <c r="K25" s="164"/>
    </row>
    <row r="26" spans="1:11" ht="18.75" customHeight="1" x14ac:dyDescent="0.2">
      <c r="A26" s="132">
        <v>21</v>
      </c>
      <c r="B26" s="261" t="s">
        <v>1966</v>
      </c>
      <c r="C26" s="68">
        <v>200</v>
      </c>
      <c r="D26" s="140"/>
      <c r="E26" s="495">
        <f t="shared" si="0"/>
        <v>0</v>
      </c>
      <c r="F26" s="495" t="s">
        <v>2130</v>
      </c>
      <c r="G26" s="458" t="s">
        <v>335</v>
      </c>
      <c r="H26" s="458"/>
      <c r="I26" s="454">
        <v>140</v>
      </c>
      <c r="J26" s="402">
        <v>44228</v>
      </c>
      <c r="K26" s="164"/>
    </row>
    <row r="27" spans="1:11" ht="18.75" customHeight="1" x14ac:dyDescent="0.2">
      <c r="A27" s="132">
        <v>22</v>
      </c>
      <c r="B27" s="261" t="s">
        <v>1967</v>
      </c>
      <c r="C27" s="68">
        <v>175</v>
      </c>
      <c r="D27" s="140"/>
      <c r="E27" s="495">
        <f t="shared" si="0"/>
        <v>0</v>
      </c>
      <c r="F27" s="495" t="s">
        <v>2130</v>
      </c>
      <c r="G27" s="458" t="s">
        <v>1888</v>
      </c>
      <c r="H27" s="458" t="s">
        <v>1992</v>
      </c>
      <c r="I27" s="454">
        <v>110</v>
      </c>
      <c r="J27" s="402">
        <v>44228</v>
      </c>
      <c r="K27" s="164"/>
    </row>
    <row r="28" spans="1:11" ht="18.75" customHeight="1" x14ac:dyDescent="0.2">
      <c r="A28" s="132">
        <v>23</v>
      </c>
      <c r="B28" s="261" t="s">
        <v>1968</v>
      </c>
      <c r="C28" s="68">
        <v>45</v>
      </c>
      <c r="D28" s="140"/>
      <c r="E28" s="495">
        <f t="shared" si="0"/>
        <v>0</v>
      </c>
      <c r="F28" s="495" t="s">
        <v>2130</v>
      </c>
      <c r="G28" s="458" t="s">
        <v>44</v>
      </c>
      <c r="H28" s="458" t="s">
        <v>633</v>
      </c>
      <c r="I28" s="454">
        <v>12</v>
      </c>
      <c r="J28" s="402">
        <v>44013</v>
      </c>
      <c r="K28" s="164"/>
    </row>
    <row r="29" spans="1:11" ht="18.75" customHeight="1" x14ac:dyDescent="0.2">
      <c r="A29" s="132">
        <v>24</v>
      </c>
      <c r="B29" s="261" t="s">
        <v>1969</v>
      </c>
      <c r="C29" s="68">
        <v>50</v>
      </c>
      <c r="D29" s="140"/>
      <c r="E29" s="495">
        <f t="shared" si="0"/>
        <v>0</v>
      </c>
      <c r="F29" s="495" t="s">
        <v>2130</v>
      </c>
      <c r="G29" s="458" t="s">
        <v>40</v>
      </c>
      <c r="H29" s="458" t="s">
        <v>40</v>
      </c>
      <c r="I29" s="454">
        <v>10</v>
      </c>
      <c r="J29" s="402">
        <v>43922</v>
      </c>
      <c r="K29" s="164"/>
    </row>
    <row r="30" spans="1:11" ht="18.75" customHeight="1" x14ac:dyDescent="0.2">
      <c r="A30" s="132">
        <v>25</v>
      </c>
      <c r="B30" s="261" t="s">
        <v>1970</v>
      </c>
      <c r="C30" s="68">
        <v>60</v>
      </c>
      <c r="D30" s="140"/>
      <c r="E30" s="495">
        <f t="shared" si="0"/>
        <v>0</v>
      </c>
      <c r="F30" s="495" t="s">
        <v>2130</v>
      </c>
      <c r="G30" s="458" t="s">
        <v>734</v>
      </c>
      <c r="H30" s="458" t="s">
        <v>1988</v>
      </c>
      <c r="I30" s="454">
        <v>16</v>
      </c>
      <c r="J30" s="402">
        <v>44013</v>
      </c>
      <c r="K30" s="164"/>
    </row>
    <row r="31" spans="1:11" ht="18.75" customHeight="1" x14ac:dyDescent="0.2">
      <c r="A31" s="132">
        <v>26</v>
      </c>
      <c r="B31" s="261" t="s">
        <v>1971</v>
      </c>
      <c r="C31" s="68">
        <v>110</v>
      </c>
      <c r="D31" s="140"/>
      <c r="E31" s="495">
        <f t="shared" si="0"/>
        <v>0</v>
      </c>
      <c r="F31" s="495" t="s">
        <v>2130</v>
      </c>
      <c r="G31" s="458" t="s">
        <v>1644</v>
      </c>
      <c r="H31" s="458" t="s">
        <v>1797</v>
      </c>
      <c r="I31" s="454">
        <v>24</v>
      </c>
      <c r="J31" s="402">
        <v>45170</v>
      </c>
      <c r="K31" s="164" t="s">
        <v>2000</v>
      </c>
    </row>
    <row r="32" spans="1:11" ht="18.75" customHeight="1" x14ac:dyDescent="0.2">
      <c r="A32" s="132">
        <v>27</v>
      </c>
      <c r="B32" s="261" t="s">
        <v>1972</v>
      </c>
      <c r="C32" s="68">
        <v>60</v>
      </c>
      <c r="D32" s="140"/>
      <c r="E32" s="495">
        <f t="shared" si="0"/>
        <v>0</v>
      </c>
      <c r="F32" s="495" t="s">
        <v>2130</v>
      </c>
      <c r="G32" s="458" t="s">
        <v>1983</v>
      </c>
      <c r="H32" s="458" t="s">
        <v>1993</v>
      </c>
      <c r="I32" s="454">
        <v>16</v>
      </c>
      <c r="J32" s="402">
        <v>43831</v>
      </c>
      <c r="K32" s="164"/>
    </row>
    <row r="33" spans="1:11" ht="18.75" customHeight="1" x14ac:dyDescent="0.2">
      <c r="A33" s="132">
        <v>28</v>
      </c>
      <c r="B33" s="261" t="s">
        <v>1973</v>
      </c>
      <c r="C33" s="68">
        <v>55</v>
      </c>
      <c r="D33" s="140"/>
      <c r="E33" s="495">
        <f t="shared" si="0"/>
        <v>0</v>
      </c>
      <c r="F33" s="495" t="s">
        <v>2130</v>
      </c>
      <c r="G33" s="458" t="s">
        <v>780</v>
      </c>
      <c r="H33" s="458" t="s">
        <v>633</v>
      </c>
      <c r="I33" s="454">
        <v>20</v>
      </c>
      <c r="J33" s="402">
        <v>43983</v>
      </c>
      <c r="K33" s="164"/>
    </row>
    <row r="34" spans="1:11" ht="18.75" customHeight="1" x14ac:dyDescent="0.2">
      <c r="A34" s="132">
        <v>29</v>
      </c>
      <c r="B34" s="261" t="s">
        <v>1974</v>
      </c>
      <c r="C34" s="68">
        <v>200</v>
      </c>
      <c r="D34" s="140"/>
      <c r="E34" s="495">
        <f t="shared" si="0"/>
        <v>0</v>
      </c>
      <c r="F34" s="495" t="s">
        <v>2130</v>
      </c>
      <c r="G34" s="458" t="s">
        <v>1984</v>
      </c>
      <c r="H34" s="458" t="s">
        <v>700</v>
      </c>
      <c r="I34" s="454">
        <v>84</v>
      </c>
      <c r="J34" s="402">
        <v>44562</v>
      </c>
      <c r="K34" s="164"/>
    </row>
    <row r="35" spans="1:11" ht="18.75" customHeight="1" x14ac:dyDescent="0.2">
      <c r="A35" s="132">
        <v>30</v>
      </c>
      <c r="B35" s="261" t="s">
        <v>1975</v>
      </c>
      <c r="C35" s="68">
        <v>70</v>
      </c>
      <c r="D35" s="140"/>
      <c r="E35" s="495">
        <f t="shared" si="0"/>
        <v>0</v>
      </c>
      <c r="F35" s="495" t="s">
        <v>2130</v>
      </c>
      <c r="G35" s="458" t="s">
        <v>1979</v>
      </c>
      <c r="H35" s="458"/>
      <c r="I35" s="454">
        <v>24</v>
      </c>
      <c r="J35" s="402">
        <v>44105</v>
      </c>
      <c r="K35" s="164"/>
    </row>
    <row r="36" spans="1:11" ht="18.75" customHeight="1" x14ac:dyDescent="0.2">
      <c r="A36" s="132">
        <v>31</v>
      </c>
      <c r="B36" s="261" t="s">
        <v>1976</v>
      </c>
      <c r="C36" s="68">
        <v>10</v>
      </c>
      <c r="D36" s="140"/>
      <c r="E36" s="495">
        <f t="shared" si="0"/>
        <v>0</v>
      </c>
      <c r="F36" s="495" t="s">
        <v>2130</v>
      </c>
      <c r="G36" s="458" t="s">
        <v>1985</v>
      </c>
      <c r="H36" s="458" t="s">
        <v>1994</v>
      </c>
      <c r="I36" s="454">
        <v>34</v>
      </c>
      <c r="J36" s="402"/>
      <c r="K36" s="132"/>
    </row>
    <row r="37" spans="1:11" ht="18.75" customHeight="1" x14ac:dyDescent="0.2">
      <c r="A37" s="132">
        <v>32</v>
      </c>
      <c r="B37" s="261" t="s">
        <v>1977</v>
      </c>
      <c r="C37" s="68">
        <v>90</v>
      </c>
      <c r="D37" s="140"/>
      <c r="E37" s="495">
        <f t="shared" si="0"/>
        <v>0</v>
      </c>
      <c r="F37" s="495" t="s">
        <v>2130</v>
      </c>
      <c r="G37" s="458" t="s">
        <v>456</v>
      </c>
      <c r="H37" s="458" t="s">
        <v>1438</v>
      </c>
      <c r="I37" s="454">
        <v>24</v>
      </c>
      <c r="J37" s="402">
        <v>45352</v>
      </c>
      <c r="K37" s="132"/>
    </row>
    <row r="38" spans="1:11" ht="18.75" customHeight="1" x14ac:dyDescent="0.2">
      <c r="A38" s="132">
        <v>33</v>
      </c>
      <c r="B38" s="261" t="s">
        <v>1978</v>
      </c>
      <c r="C38" s="68">
        <v>50</v>
      </c>
      <c r="D38" s="140"/>
      <c r="E38" s="495">
        <f t="shared" si="0"/>
        <v>0</v>
      </c>
      <c r="F38" s="495" t="s">
        <v>2130</v>
      </c>
      <c r="G38" s="458" t="s">
        <v>1888</v>
      </c>
      <c r="H38" s="458" t="s">
        <v>633</v>
      </c>
      <c r="I38" s="454">
        <v>24</v>
      </c>
      <c r="J38" s="402">
        <v>43831</v>
      </c>
      <c r="K38" s="132"/>
    </row>
    <row r="39" spans="1:11" ht="18.75" customHeight="1" x14ac:dyDescent="0.2">
      <c r="A39" s="132">
        <v>34</v>
      </c>
      <c r="B39" s="261" t="s">
        <v>2024</v>
      </c>
      <c r="C39" s="64">
        <v>200</v>
      </c>
      <c r="D39" s="140"/>
      <c r="E39" s="495">
        <f t="shared" si="0"/>
        <v>0</v>
      </c>
      <c r="F39" s="495" t="s">
        <v>2130</v>
      </c>
      <c r="G39" s="458" t="s">
        <v>2026</v>
      </c>
      <c r="H39" s="458" t="s">
        <v>1222</v>
      </c>
      <c r="I39" s="157">
        <v>12</v>
      </c>
      <c r="J39" s="494">
        <v>45474</v>
      </c>
      <c r="K39" s="164" t="s">
        <v>2025</v>
      </c>
    </row>
    <row r="40" spans="1:11" ht="18.75" customHeight="1" x14ac:dyDescent="0.2">
      <c r="A40" s="132">
        <v>35</v>
      </c>
      <c r="B40" s="312" t="s">
        <v>2027</v>
      </c>
      <c r="C40" s="64">
        <v>180</v>
      </c>
      <c r="D40" s="140"/>
      <c r="E40" s="495">
        <f t="shared" si="0"/>
        <v>0</v>
      </c>
      <c r="F40" s="495" t="s">
        <v>2130</v>
      </c>
      <c r="G40" s="458" t="s">
        <v>1880</v>
      </c>
      <c r="H40" s="458" t="s">
        <v>1880</v>
      </c>
      <c r="I40" s="157">
        <v>8</v>
      </c>
      <c r="J40" s="494">
        <v>45474</v>
      </c>
      <c r="K40" s="164" t="s">
        <v>2028</v>
      </c>
    </row>
    <row r="41" spans="1:11" ht="18.75" customHeight="1" x14ac:dyDescent="0.2">
      <c r="A41" s="132">
        <v>36</v>
      </c>
      <c r="B41" s="312" t="s">
        <v>2029</v>
      </c>
      <c r="C41" s="64">
        <v>260</v>
      </c>
      <c r="D41" s="140"/>
      <c r="E41" s="495">
        <f t="shared" si="0"/>
        <v>0</v>
      </c>
      <c r="F41" s="495" t="s">
        <v>2130</v>
      </c>
      <c r="G41" s="458" t="s">
        <v>2031</v>
      </c>
      <c r="H41" s="458" t="s">
        <v>2032</v>
      </c>
      <c r="I41" s="157">
        <v>20</v>
      </c>
      <c r="J41" s="494">
        <v>45474</v>
      </c>
      <c r="K41" s="164" t="s">
        <v>2030</v>
      </c>
    </row>
    <row r="42" spans="1:11" ht="18.75" customHeight="1" x14ac:dyDescent="0.2">
      <c r="A42" s="132">
        <v>37</v>
      </c>
      <c r="B42" s="512" t="s">
        <v>2131</v>
      </c>
      <c r="C42" s="64">
        <v>55</v>
      </c>
      <c r="D42" s="140"/>
      <c r="E42" s="495">
        <f t="shared" si="0"/>
        <v>0</v>
      </c>
      <c r="F42" s="495" t="s">
        <v>2132</v>
      </c>
      <c r="G42" s="68" t="s">
        <v>308</v>
      </c>
      <c r="H42" s="322"/>
      <c r="I42" s="68" t="s">
        <v>308</v>
      </c>
      <c r="J42" s="578">
        <v>2020</v>
      </c>
      <c r="K42" s="10"/>
    </row>
    <row r="43" spans="1:11" ht="18.75" customHeight="1" x14ac:dyDescent="0.2">
      <c r="A43" s="101">
        <f t="shared" ref="A43" si="1">A42+1</f>
        <v>38</v>
      </c>
      <c r="B43" s="261" t="s">
        <v>593</v>
      </c>
      <c r="C43" s="68">
        <v>60</v>
      </c>
      <c r="D43" s="140"/>
      <c r="E43" s="590">
        <f t="shared" si="0"/>
        <v>0</v>
      </c>
      <c r="F43" s="590" t="s">
        <v>2132</v>
      </c>
      <c r="G43" s="141" t="s">
        <v>39</v>
      </c>
      <c r="H43" s="141" t="s">
        <v>40</v>
      </c>
      <c r="I43" s="149">
        <v>12</v>
      </c>
      <c r="J43" s="372">
        <v>45559</v>
      </c>
      <c r="K43" s="146" t="s">
        <v>2133</v>
      </c>
    </row>
    <row r="44" spans="1:11" ht="18.75" customHeight="1" thickBot="1" x14ac:dyDescent="0.25">
      <c r="A44" s="99"/>
      <c r="B44" s="1"/>
      <c r="C44" s="64"/>
      <c r="D44" s="9"/>
      <c r="E44" s="64"/>
      <c r="F44" s="33"/>
      <c r="G44" s="66"/>
      <c r="H44" s="64"/>
      <c r="I44" s="67"/>
      <c r="J44" s="325"/>
      <c r="K44" s="10"/>
    </row>
    <row r="45" spans="1:11" ht="18.75" customHeight="1" thickBot="1" x14ac:dyDescent="0.25">
      <c r="A45" s="99"/>
      <c r="B45" s="47" t="s">
        <v>3</v>
      </c>
      <c r="C45" s="56"/>
      <c r="D45" s="31"/>
      <c r="E45" s="56">
        <f>SUM(E6:E44)</f>
        <v>0</v>
      </c>
      <c r="F45" s="33"/>
      <c r="G45" s="66"/>
      <c r="H45" s="64"/>
      <c r="I45" s="67"/>
      <c r="J45" s="325"/>
      <c r="K45" s="10"/>
    </row>
    <row r="46" spans="1:11" ht="18.75" customHeight="1" x14ac:dyDescent="0.2">
      <c r="A46" s="99"/>
      <c r="B46" s="1"/>
      <c r="C46" s="10"/>
      <c r="D46" s="9"/>
      <c r="E46" s="10"/>
      <c r="F46" s="33"/>
      <c r="G46" s="66"/>
      <c r="H46" s="64"/>
      <c r="I46" s="67"/>
      <c r="J46" s="325"/>
      <c r="K46" s="10"/>
    </row>
    <row r="47" spans="1:11" ht="18.75" customHeight="1" x14ac:dyDescent="0.2">
      <c r="A47" s="99"/>
      <c r="B47" s="38" t="s">
        <v>97</v>
      </c>
      <c r="C47" s="64"/>
      <c r="D47" s="9"/>
      <c r="E47" s="64">
        <f>ROUND(E45/10,0)</f>
        <v>0</v>
      </c>
      <c r="F47" s="33"/>
      <c r="G47" s="66"/>
      <c r="H47" s="64"/>
      <c r="I47" s="67"/>
      <c r="J47" s="325"/>
      <c r="K47" s="10"/>
    </row>
    <row r="48" spans="1:11" ht="18.75" customHeight="1" x14ac:dyDescent="0.2">
      <c r="A48" s="99"/>
      <c r="B48" s="1"/>
      <c r="C48" s="10"/>
      <c r="D48" s="9"/>
      <c r="E48" s="10"/>
      <c r="F48" s="33"/>
      <c r="G48" s="66"/>
      <c r="H48" s="64"/>
      <c r="I48" s="67"/>
      <c r="J48" s="325"/>
      <c r="K48" s="10"/>
    </row>
    <row r="49" spans="1:11" ht="18.75" customHeight="1" x14ac:dyDescent="0.2">
      <c r="A49" s="99"/>
      <c r="B49" s="38" t="s">
        <v>98</v>
      </c>
      <c r="C49" s="64"/>
      <c r="D49" s="9"/>
      <c r="E49" s="64">
        <f>+E47+E45</f>
        <v>0</v>
      </c>
      <c r="F49" s="33"/>
      <c r="G49" s="66"/>
      <c r="H49" s="64"/>
      <c r="I49" s="67"/>
      <c r="J49" s="325"/>
      <c r="K49" s="10"/>
    </row>
    <row r="50" spans="1:11" ht="18.75" customHeight="1" thickBot="1" x14ac:dyDescent="0.25">
      <c r="A50" s="116"/>
      <c r="B50" s="39"/>
      <c r="C50" s="50"/>
      <c r="D50" s="39"/>
      <c r="E50" s="59"/>
      <c r="F50" s="40"/>
      <c r="G50" s="41"/>
      <c r="H50" s="42"/>
      <c r="I50" s="46"/>
      <c r="J50" s="341"/>
      <c r="K50" s="59"/>
    </row>
  </sheetData>
  <mergeCells count="2">
    <mergeCell ref="B1:K1"/>
    <mergeCell ref="B2:E2"/>
  </mergeCells>
  <hyperlinks>
    <hyperlink ref="K3" r:id="rId1"/>
    <hyperlink ref="L2" location="'Eklavya Publications English'!A1" display="English Titles"/>
  </hyperlinks>
  <printOptions gridLines="1"/>
  <pageMargins left="0.5" right="0.5" top="0.25" bottom="0.25" header="0.5" footer="0.5"/>
  <pageSetup scale="98" orientation="portrait" r:id="rId2"/>
  <headerFooter alignWithMargins="0"/>
  <colBreaks count="1" manualBreakCount="1">
    <brk id="6" max="369" man="1"/>
  </colBreaks>
  <drawing r:id="rId3"/>
  <legacy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4"/>
  <sheetViews>
    <sheetView defaultGridColor="0" colorId="57" zoomScaleSheetLayoutView="100" workbookViewId="0">
      <pane ySplit="4" topLeftCell="A11" activePane="bottomLeft" state="frozenSplit"/>
      <selection pane="bottomLeft"/>
    </sheetView>
  </sheetViews>
  <sheetFormatPr defaultRowHeight="18.75" customHeight="1" x14ac:dyDescent="0.2"/>
  <cols>
    <col min="1" max="1" width="6.140625" customWidth="1"/>
    <col min="2" max="2" width="59.28515625" bestFit="1" customWidth="1"/>
    <col min="3" max="3" width="7.42578125" style="387" bestFit="1" customWidth="1"/>
    <col min="4" max="4" width="7.140625" customWidth="1"/>
    <col min="5" max="5" width="7.42578125" style="48" customWidth="1"/>
    <col min="6" max="6" width="14.85546875" customWidth="1"/>
    <col min="7" max="7" width="44.85546875" customWidth="1"/>
    <col min="8" max="8" width="27.85546875" customWidth="1"/>
    <col min="9" max="9" width="8.28515625" customWidth="1"/>
    <col min="10" max="10" width="9.140625" style="191" customWidth="1"/>
    <col min="11" max="11" width="17" bestFit="1" customWidth="1"/>
    <col min="12" max="12" width="10.85546875" customWidth="1"/>
    <col min="13" max="13" width="11" bestFit="1" customWidth="1"/>
  </cols>
  <sheetData>
    <row r="1" spans="1:12" ht="18.75" customHeight="1" x14ac:dyDescent="0.2">
      <c r="A1" s="370"/>
      <c r="B1" s="591" t="s">
        <v>907</v>
      </c>
      <c r="C1" s="592"/>
      <c r="D1" s="592"/>
      <c r="E1" s="592"/>
      <c r="F1" s="592"/>
      <c r="G1" s="592"/>
      <c r="H1" s="592"/>
      <c r="I1" s="592"/>
      <c r="J1" s="592"/>
      <c r="K1" s="593"/>
    </row>
    <row r="2" spans="1:12" ht="24" customHeight="1" thickBot="1" x14ac:dyDescent="0.25">
      <c r="A2" s="65"/>
      <c r="B2" s="594" t="s">
        <v>95</v>
      </c>
      <c r="C2" s="595"/>
      <c r="D2" s="595"/>
      <c r="E2" s="596"/>
      <c r="F2" s="52"/>
      <c r="G2" s="53" t="s">
        <v>96</v>
      </c>
      <c r="H2" s="54"/>
      <c r="I2" s="52"/>
      <c r="J2" s="343"/>
      <c r="K2" s="343"/>
      <c r="L2" s="404" t="s">
        <v>1640</v>
      </c>
    </row>
    <row r="3" spans="1:12" ht="18.75" customHeight="1" thickTop="1" thickBot="1" x14ac:dyDescent="0.25">
      <c r="A3" s="10"/>
      <c r="B3" s="239" t="s">
        <v>859</v>
      </c>
      <c r="C3" s="63"/>
      <c r="D3" s="55"/>
      <c r="E3" s="65"/>
      <c r="F3" s="2"/>
      <c r="G3" s="13"/>
      <c r="H3" s="51"/>
      <c r="I3" s="65"/>
      <c r="J3" s="325"/>
      <c r="K3" s="405" t="s">
        <v>1177</v>
      </c>
    </row>
    <row r="4" spans="1:12" ht="30.75" customHeight="1" thickTop="1" x14ac:dyDescent="0.2">
      <c r="A4" s="232" t="s">
        <v>0</v>
      </c>
      <c r="B4" s="233" t="s">
        <v>1</v>
      </c>
      <c r="C4" s="234" t="s">
        <v>2</v>
      </c>
      <c r="D4" s="232" t="s">
        <v>117</v>
      </c>
      <c r="E4" s="234" t="s">
        <v>620</v>
      </c>
      <c r="F4" s="235" t="s">
        <v>21</v>
      </c>
      <c r="G4" s="232" t="s">
        <v>22</v>
      </c>
      <c r="H4" s="232" t="s">
        <v>23</v>
      </c>
      <c r="I4" s="234" t="s">
        <v>508</v>
      </c>
      <c r="J4" s="344" t="s">
        <v>1173</v>
      </c>
      <c r="K4" s="232" t="s">
        <v>155</v>
      </c>
    </row>
    <row r="5" spans="1:12" ht="18.75" customHeight="1" x14ac:dyDescent="0.2">
      <c r="A5" s="132"/>
      <c r="B5" s="77" t="s">
        <v>4</v>
      </c>
      <c r="C5" s="249"/>
      <c r="D5" s="457"/>
      <c r="E5" s="249"/>
      <c r="F5" s="76"/>
      <c r="G5" s="76"/>
      <c r="H5" s="70"/>
      <c r="I5" s="78"/>
      <c r="J5" s="323"/>
      <c r="K5" s="132"/>
    </row>
    <row r="6" spans="1:12" ht="18.75" customHeight="1" x14ac:dyDescent="0.2">
      <c r="A6" s="132">
        <v>1</v>
      </c>
      <c r="B6" s="461" t="s">
        <v>1899</v>
      </c>
      <c r="C6" s="68">
        <v>100</v>
      </c>
      <c r="D6" s="140"/>
      <c r="E6" s="453">
        <f t="shared" ref="E6:E27" si="0">C6*D6</f>
        <v>0</v>
      </c>
      <c r="F6" s="314" t="s">
        <v>1216</v>
      </c>
      <c r="G6" s="141" t="s">
        <v>1771</v>
      </c>
      <c r="H6" s="142" t="s">
        <v>1940</v>
      </c>
      <c r="I6" s="454">
        <v>36</v>
      </c>
      <c r="J6" s="402">
        <v>45047</v>
      </c>
      <c r="K6" s="165" t="s">
        <v>1922</v>
      </c>
    </row>
    <row r="7" spans="1:12" ht="18.75" customHeight="1" x14ac:dyDescent="0.2">
      <c r="A7" s="132">
        <v>2</v>
      </c>
      <c r="B7" s="461" t="s">
        <v>1900</v>
      </c>
      <c r="C7" s="382">
        <v>180</v>
      </c>
      <c r="D7" s="140"/>
      <c r="E7" s="453">
        <f t="shared" si="0"/>
        <v>0</v>
      </c>
      <c r="F7" s="314" t="s">
        <v>1216</v>
      </c>
      <c r="G7" s="141" t="s">
        <v>1941</v>
      </c>
      <c r="H7" s="141" t="s">
        <v>81</v>
      </c>
      <c r="I7" s="454">
        <v>141</v>
      </c>
      <c r="J7" s="402">
        <v>44531</v>
      </c>
      <c r="K7" s="164" t="s">
        <v>1923</v>
      </c>
    </row>
    <row r="8" spans="1:12" ht="18.75" customHeight="1" x14ac:dyDescent="0.2">
      <c r="A8" s="132">
        <v>3</v>
      </c>
      <c r="B8" s="461" t="s">
        <v>1901</v>
      </c>
      <c r="C8" s="382">
        <v>50</v>
      </c>
      <c r="D8" s="140"/>
      <c r="E8" s="453">
        <f t="shared" si="0"/>
        <v>0</v>
      </c>
      <c r="F8" s="314" t="s">
        <v>1921</v>
      </c>
      <c r="G8" s="141" t="s">
        <v>511</v>
      </c>
      <c r="H8" s="141" t="s">
        <v>512</v>
      </c>
      <c r="I8" s="454">
        <v>20</v>
      </c>
      <c r="J8" s="323"/>
      <c r="K8" s="164"/>
    </row>
    <row r="9" spans="1:12" ht="24" x14ac:dyDescent="0.2">
      <c r="A9" s="132">
        <v>4</v>
      </c>
      <c r="B9" s="461" t="s">
        <v>1902</v>
      </c>
      <c r="C9" s="68">
        <v>115</v>
      </c>
      <c r="D9" s="140"/>
      <c r="E9" s="453">
        <f t="shared" si="0"/>
        <v>0</v>
      </c>
      <c r="F9" s="314" t="s">
        <v>1216</v>
      </c>
      <c r="G9" s="141" t="s">
        <v>1942</v>
      </c>
      <c r="H9" s="141" t="s">
        <v>1943</v>
      </c>
      <c r="I9" s="454">
        <v>40</v>
      </c>
      <c r="J9" s="402">
        <v>45078</v>
      </c>
      <c r="K9" s="164" t="s">
        <v>1924</v>
      </c>
    </row>
    <row r="10" spans="1:12" ht="18.75" customHeight="1" x14ac:dyDescent="0.2">
      <c r="A10" s="132">
        <v>5</v>
      </c>
      <c r="B10" s="462" t="s">
        <v>1903</v>
      </c>
      <c r="C10" s="68">
        <v>45</v>
      </c>
      <c r="D10" s="147"/>
      <c r="E10" s="453">
        <f t="shared" si="0"/>
        <v>0</v>
      </c>
      <c r="F10" s="314" t="s">
        <v>1216</v>
      </c>
      <c r="G10" s="454" t="s">
        <v>40</v>
      </c>
      <c r="H10" s="454" t="s">
        <v>40</v>
      </c>
      <c r="I10" s="149">
        <v>10</v>
      </c>
      <c r="J10" s="402">
        <v>44562</v>
      </c>
      <c r="K10" s="164" t="s">
        <v>1925</v>
      </c>
    </row>
    <row r="11" spans="1:12" ht="18.75" customHeight="1" x14ac:dyDescent="0.2">
      <c r="A11" s="132">
        <v>6</v>
      </c>
      <c r="B11" s="462" t="s">
        <v>1904</v>
      </c>
      <c r="C11" s="68">
        <v>340</v>
      </c>
      <c r="D11" s="147"/>
      <c r="E11" s="453">
        <f t="shared" si="0"/>
        <v>0</v>
      </c>
      <c r="F11" s="314" t="s">
        <v>1921</v>
      </c>
      <c r="G11" s="454" t="s">
        <v>1944</v>
      </c>
      <c r="H11" s="150" t="s">
        <v>530</v>
      </c>
      <c r="I11" s="149">
        <v>55</v>
      </c>
      <c r="J11" s="402"/>
      <c r="K11" s="313"/>
    </row>
    <row r="12" spans="1:12" ht="18.75" customHeight="1" x14ac:dyDescent="0.2">
      <c r="A12" s="132">
        <v>7</v>
      </c>
      <c r="B12" s="462" t="s">
        <v>1905</v>
      </c>
      <c r="C12" s="68">
        <v>130</v>
      </c>
      <c r="D12" s="147"/>
      <c r="E12" s="453">
        <f t="shared" si="0"/>
        <v>0</v>
      </c>
      <c r="F12" s="314" t="s">
        <v>1216</v>
      </c>
      <c r="G12" s="454" t="s">
        <v>1927</v>
      </c>
      <c r="H12" s="141" t="s">
        <v>1927</v>
      </c>
      <c r="I12" s="149">
        <v>24</v>
      </c>
      <c r="J12" s="402">
        <v>45078</v>
      </c>
      <c r="K12" s="164" t="s">
        <v>1926</v>
      </c>
    </row>
    <row r="13" spans="1:12" ht="18.75" customHeight="1" x14ac:dyDescent="0.2">
      <c r="A13" s="132">
        <v>8</v>
      </c>
      <c r="B13" s="462" t="s">
        <v>1906</v>
      </c>
      <c r="C13" s="382">
        <v>75</v>
      </c>
      <c r="D13" s="147"/>
      <c r="E13" s="453">
        <f t="shared" si="0"/>
        <v>0</v>
      </c>
      <c r="F13" s="314" t="s">
        <v>1216</v>
      </c>
      <c r="G13" s="454" t="s">
        <v>633</v>
      </c>
      <c r="H13" s="141" t="s">
        <v>633</v>
      </c>
      <c r="I13" s="149">
        <v>26</v>
      </c>
      <c r="J13" s="402">
        <v>44409</v>
      </c>
      <c r="K13" s="164"/>
    </row>
    <row r="14" spans="1:12" ht="18.75" customHeight="1" x14ac:dyDescent="0.2">
      <c r="A14" s="132">
        <v>9</v>
      </c>
      <c r="B14" s="462" t="s">
        <v>1907</v>
      </c>
      <c r="C14" s="382">
        <v>100</v>
      </c>
      <c r="D14" s="147"/>
      <c r="E14" s="453">
        <f t="shared" si="0"/>
        <v>0</v>
      </c>
      <c r="F14" s="314" t="s">
        <v>1216</v>
      </c>
      <c r="G14" s="454" t="s">
        <v>50</v>
      </c>
      <c r="H14" s="141" t="s">
        <v>50</v>
      </c>
      <c r="I14" s="149">
        <v>51</v>
      </c>
      <c r="J14" s="402">
        <v>44256</v>
      </c>
      <c r="K14" s="164" t="s">
        <v>1928</v>
      </c>
    </row>
    <row r="15" spans="1:12" ht="18.75" customHeight="1" x14ac:dyDescent="0.2">
      <c r="A15" s="132">
        <v>10</v>
      </c>
      <c r="B15" s="462" t="s">
        <v>1908</v>
      </c>
      <c r="C15" s="382">
        <v>55</v>
      </c>
      <c r="D15" s="147"/>
      <c r="E15" s="453">
        <f t="shared" si="0"/>
        <v>0</v>
      </c>
      <c r="F15" s="314" t="s">
        <v>1216</v>
      </c>
      <c r="G15" s="454" t="s">
        <v>1803</v>
      </c>
      <c r="H15" s="141" t="s">
        <v>1930</v>
      </c>
      <c r="I15" s="149">
        <v>16</v>
      </c>
      <c r="J15" s="402">
        <v>45170</v>
      </c>
      <c r="K15" s="164" t="s">
        <v>1929</v>
      </c>
    </row>
    <row r="16" spans="1:12" ht="18.75" customHeight="1" x14ac:dyDescent="0.2">
      <c r="A16" s="132">
        <v>11</v>
      </c>
      <c r="B16" s="462" t="s">
        <v>1909</v>
      </c>
      <c r="C16" s="382">
        <v>115</v>
      </c>
      <c r="D16" s="147"/>
      <c r="E16" s="453">
        <f t="shared" si="0"/>
        <v>0</v>
      </c>
      <c r="F16" s="314" t="s">
        <v>1216</v>
      </c>
      <c r="G16" s="454" t="s">
        <v>970</v>
      </c>
      <c r="H16" s="141" t="s">
        <v>1081</v>
      </c>
      <c r="I16" s="149">
        <v>40</v>
      </c>
      <c r="J16" s="402">
        <v>45047</v>
      </c>
      <c r="K16" s="164" t="s">
        <v>1931</v>
      </c>
    </row>
    <row r="17" spans="1:11" ht="18.75" customHeight="1" x14ac:dyDescent="0.2">
      <c r="A17" s="132">
        <v>12</v>
      </c>
      <c r="B17" s="462" t="s">
        <v>1910</v>
      </c>
      <c r="C17" s="382">
        <v>45</v>
      </c>
      <c r="D17" s="147"/>
      <c r="E17" s="453">
        <f t="shared" si="0"/>
        <v>0</v>
      </c>
      <c r="F17" s="314" t="s">
        <v>1216</v>
      </c>
      <c r="G17" s="454" t="s">
        <v>40</v>
      </c>
      <c r="H17" s="141" t="s">
        <v>40</v>
      </c>
      <c r="I17" s="149">
        <v>10</v>
      </c>
      <c r="J17" s="402">
        <v>41548</v>
      </c>
      <c r="K17" s="164" t="s">
        <v>1932</v>
      </c>
    </row>
    <row r="18" spans="1:11" ht="18.75" customHeight="1" x14ac:dyDescent="0.2">
      <c r="A18" s="132">
        <v>13</v>
      </c>
      <c r="B18" s="462" t="s">
        <v>1911</v>
      </c>
      <c r="C18" s="382">
        <v>100</v>
      </c>
      <c r="D18" s="147"/>
      <c r="E18" s="453">
        <f t="shared" si="0"/>
        <v>0</v>
      </c>
      <c r="F18" s="314" t="s">
        <v>1216</v>
      </c>
      <c r="G18" s="454" t="s">
        <v>970</v>
      </c>
      <c r="H18" s="141" t="s">
        <v>971</v>
      </c>
      <c r="I18" s="149">
        <v>40</v>
      </c>
      <c r="J18" s="402">
        <v>45047</v>
      </c>
      <c r="K18" s="164" t="s">
        <v>1933</v>
      </c>
    </row>
    <row r="19" spans="1:11" ht="18.75" customHeight="1" x14ac:dyDescent="0.2">
      <c r="A19" s="132">
        <v>14</v>
      </c>
      <c r="B19" s="462" t="s">
        <v>1912</v>
      </c>
      <c r="C19" s="382">
        <v>60</v>
      </c>
      <c r="D19" s="147"/>
      <c r="E19" s="453">
        <f t="shared" si="0"/>
        <v>0</v>
      </c>
      <c r="F19" s="314" t="s">
        <v>1216</v>
      </c>
      <c r="G19" s="454" t="s">
        <v>928</v>
      </c>
      <c r="H19" s="141" t="s">
        <v>929</v>
      </c>
      <c r="I19" s="149">
        <v>20</v>
      </c>
      <c r="J19" s="323">
        <v>2021</v>
      </c>
      <c r="K19" s="164"/>
    </row>
    <row r="20" spans="1:11" ht="24" x14ac:dyDescent="0.2">
      <c r="A20" s="132">
        <v>15</v>
      </c>
      <c r="B20" s="462" t="s">
        <v>1913</v>
      </c>
      <c r="C20" s="68">
        <v>60</v>
      </c>
      <c r="D20" s="147"/>
      <c r="E20" s="453">
        <f t="shared" si="0"/>
        <v>0</v>
      </c>
      <c r="F20" s="314" t="s">
        <v>1216</v>
      </c>
      <c r="G20" s="454" t="s">
        <v>714</v>
      </c>
      <c r="H20" s="141" t="s">
        <v>1207</v>
      </c>
      <c r="I20" s="149">
        <v>16</v>
      </c>
      <c r="J20" s="323">
        <v>2020</v>
      </c>
      <c r="K20" s="164"/>
    </row>
    <row r="21" spans="1:11" ht="18.75" customHeight="1" x14ac:dyDescent="0.2">
      <c r="A21" s="132">
        <v>16</v>
      </c>
      <c r="B21" s="462" t="s">
        <v>1914</v>
      </c>
      <c r="C21" s="68">
        <v>45</v>
      </c>
      <c r="D21" s="69"/>
      <c r="E21" s="453">
        <f t="shared" si="0"/>
        <v>0</v>
      </c>
      <c r="F21" s="314" t="s">
        <v>1216</v>
      </c>
      <c r="G21" s="454" t="s">
        <v>40</v>
      </c>
      <c r="H21" s="70" t="s">
        <v>40</v>
      </c>
      <c r="I21" s="132">
        <v>10</v>
      </c>
      <c r="J21" s="402">
        <v>43862</v>
      </c>
      <c r="K21" s="164" t="s">
        <v>1934</v>
      </c>
    </row>
    <row r="22" spans="1:11" ht="18.75" customHeight="1" x14ac:dyDescent="0.2">
      <c r="A22" s="132">
        <v>17</v>
      </c>
      <c r="B22" s="462" t="s">
        <v>1915</v>
      </c>
      <c r="C22" s="68">
        <v>45</v>
      </c>
      <c r="D22" s="69"/>
      <c r="E22" s="453">
        <f t="shared" si="0"/>
        <v>0</v>
      </c>
      <c r="F22" s="314" t="s">
        <v>1216</v>
      </c>
      <c r="G22" s="454" t="s">
        <v>519</v>
      </c>
      <c r="H22" s="70" t="s">
        <v>520</v>
      </c>
      <c r="I22" s="132">
        <v>16</v>
      </c>
      <c r="J22" s="402">
        <v>43344</v>
      </c>
      <c r="K22" s="164" t="s">
        <v>1935</v>
      </c>
    </row>
    <row r="23" spans="1:11" ht="18.75" customHeight="1" x14ac:dyDescent="0.2">
      <c r="A23" s="132">
        <v>18</v>
      </c>
      <c r="B23" s="462" t="s">
        <v>1916</v>
      </c>
      <c r="C23" s="68">
        <v>105</v>
      </c>
      <c r="D23" s="320"/>
      <c r="E23" s="453">
        <f t="shared" si="0"/>
        <v>0</v>
      </c>
      <c r="F23" s="314" t="s">
        <v>1216</v>
      </c>
      <c r="G23" s="68" t="s">
        <v>1937</v>
      </c>
      <c r="H23" s="68" t="s">
        <v>1319</v>
      </c>
      <c r="I23" s="132">
        <v>28</v>
      </c>
      <c r="J23" s="402">
        <v>45170</v>
      </c>
      <c r="K23" s="132" t="s">
        <v>1936</v>
      </c>
    </row>
    <row r="24" spans="1:11" ht="18.75" customHeight="1" x14ac:dyDescent="0.2">
      <c r="A24" s="132">
        <v>19</v>
      </c>
      <c r="B24" s="462" t="s">
        <v>1917</v>
      </c>
      <c r="C24" s="68">
        <v>50</v>
      </c>
      <c r="D24" s="320"/>
      <c r="E24" s="453">
        <f t="shared" si="0"/>
        <v>0</v>
      </c>
      <c r="F24" s="314" t="s">
        <v>1216</v>
      </c>
      <c r="G24" s="68" t="s">
        <v>687</v>
      </c>
      <c r="H24" s="68"/>
      <c r="I24" s="132">
        <v>24</v>
      </c>
      <c r="J24" s="402">
        <v>45139</v>
      </c>
      <c r="K24" s="132"/>
    </row>
    <row r="25" spans="1:11" ht="18.75" customHeight="1" x14ac:dyDescent="0.2">
      <c r="A25" s="132">
        <v>20</v>
      </c>
      <c r="B25" s="462" t="s">
        <v>1918</v>
      </c>
      <c r="C25" s="68">
        <v>45</v>
      </c>
      <c r="D25" s="68"/>
      <c r="E25" s="453">
        <f t="shared" si="0"/>
        <v>0</v>
      </c>
      <c r="F25" s="314" t="s">
        <v>1216</v>
      </c>
      <c r="G25" s="68" t="s">
        <v>40</v>
      </c>
      <c r="H25" s="68" t="s">
        <v>40</v>
      </c>
      <c r="I25" s="132">
        <v>12</v>
      </c>
      <c r="J25" s="402">
        <v>44409</v>
      </c>
      <c r="K25" s="132"/>
    </row>
    <row r="26" spans="1:11" ht="18.75" customHeight="1" x14ac:dyDescent="0.2">
      <c r="A26" s="132">
        <v>21</v>
      </c>
      <c r="B26" s="462" t="s">
        <v>1919</v>
      </c>
      <c r="C26" s="68">
        <v>100</v>
      </c>
      <c r="D26" s="320"/>
      <c r="E26" s="453">
        <f t="shared" si="0"/>
        <v>0</v>
      </c>
      <c r="F26" s="314" t="s">
        <v>1216</v>
      </c>
      <c r="G26" s="68" t="s">
        <v>1939</v>
      </c>
      <c r="H26" s="68" t="s">
        <v>1024</v>
      </c>
      <c r="I26" s="132">
        <v>22</v>
      </c>
      <c r="J26" s="402">
        <v>45078</v>
      </c>
      <c r="K26" s="132" t="s">
        <v>1938</v>
      </c>
    </row>
    <row r="27" spans="1:11" ht="18.75" customHeight="1" x14ac:dyDescent="0.2">
      <c r="A27" s="132">
        <v>22</v>
      </c>
      <c r="B27" s="462" t="s">
        <v>1920</v>
      </c>
      <c r="C27" s="68">
        <v>160</v>
      </c>
      <c r="D27" s="320"/>
      <c r="E27" s="453">
        <f t="shared" si="0"/>
        <v>0</v>
      </c>
      <c r="F27" s="314" t="s">
        <v>1216</v>
      </c>
      <c r="G27" s="68" t="s">
        <v>1939</v>
      </c>
      <c r="H27" s="68" t="s">
        <v>1024</v>
      </c>
      <c r="I27" s="132">
        <v>22</v>
      </c>
      <c r="J27" s="402">
        <v>45078</v>
      </c>
      <c r="K27" s="132" t="s">
        <v>1938</v>
      </c>
    </row>
    <row r="28" spans="1:11" ht="18.75" customHeight="1" thickBot="1" x14ac:dyDescent="0.25">
      <c r="A28" s="116"/>
      <c r="B28" s="39"/>
      <c r="C28" s="50"/>
      <c r="D28" s="39"/>
      <c r="E28" s="59"/>
      <c r="F28" s="40"/>
      <c r="G28" s="41"/>
      <c r="H28" s="42"/>
      <c r="I28" s="46"/>
      <c r="J28" s="341"/>
      <c r="K28" s="117"/>
    </row>
    <row r="29" spans="1:11" ht="18.75" customHeight="1" thickBot="1" x14ac:dyDescent="0.25">
      <c r="B29" s="47" t="s">
        <v>3</v>
      </c>
      <c r="C29" s="56"/>
      <c r="D29" s="56">
        <f>SUM(D6:D27)</f>
        <v>0</v>
      </c>
      <c r="E29" s="56">
        <f>SUM(E6:E28)</f>
        <v>0</v>
      </c>
    </row>
    <row r="30" spans="1:11" ht="18.75" customHeight="1" x14ac:dyDescent="0.2">
      <c r="B30" s="1"/>
      <c r="C30" s="10"/>
      <c r="D30" s="10"/>
      <c r="E30" s="10"/>
    </row>
    <row r="31" spans="1:11" ht="18.75" customHeight="1" x14ac:dyDescent="0.2">
      <c r="B31" s="38" t="s">
        <v>97</v>
      </c>
      <c r="C31" s="64"/>
      <c r="D31" s="64">
        <f>ROUND(D29/10,0)</f>
        <v>0</v>
      </c>
      <c r="E31" s="64">
        <f>ROUND(E29/10,0)</f>
        <v>0</v>
      </c>
    </row>
    <row r="32" spans="1:11" ht="18.75" customHeight="1" x14ac:dyDescent="0.2">
      <c r="B32" s="1"/>
      <c r="C32" s="10"/>
      <c r="D32" s="10"/>
      <c r="E32" s="10"/>
    </row>
    <row r="33" spans="2:5" ht="18.75" customHeight="1" x14ac:dyDescent="0.2">
      <c r="B33" s="38" t="s">
        <v>98</v>
      </c>
      <c r="C33" s="64"/>
      <c r="D33" s="64">
        <f>+D31+D29</f>
        <v>0</v>
      </c>
      <c r="E33" s="64">
        <f>+E31+E29</f>
        <v>0</v>
      </c>
    </row>
    <row r="34" spans="2:5" ht="18.75" customHeight="1" thickBot="1" x14ac:dyDescent="0.25">
      <c r="B34" s="39"/>
      <c r="C34" s="50"/>
      <c r="D34" s="39"/>
      <c r="E34" s="59"/>
    </row>
  </sheetData>
  <mergeCells count="2">
    <mergeCell ref="B1:K1"/>
    <mergeCell ref="B2:E2"/>
  </mergeCells>
  <hyperlinks>
    <hyperlink ref="K3" r:id="rId1"/>
    <hyperlink ref="L2" location="'Eklavya Publications English'!A1" display="English Titles"/>
  </hyperlinks>
  <printOptions gridLines="1"/>
  <pageMargins left="0.5" right="0.5" top="0.25" bottom="0.25" header="0.5" footer="0.5"/>
  <pageSetup scale="98" orientation="portrait" r:id="rId2"/>
  <headerFooter alignWithMargins="0"/>
  <colBreaks count="1" manualBreakCount="1">
    <brk id="6" max="369" man="1"/>
  </colBreaks>
  <drawing r:id="rId3"/>
  <legacyDrawing r:id="rId4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9"/>
  <sheetViews>
    <sheetView defaultGridColor="0" colorId="57" zoomScaleSheetLayoutView="100" workbookViewId="0">
      <pane ySplit="4" topLeftCell="A5" activePane="bottomLeft" state="frozenSplit"/>
      <selection pane="bottomLeft"/>
    </sheetView>
  </sheetViews>
  <sheetFormatPr defaultRowHeight="18.75" customHeight="1" x14ac:dyDescent="0.2"/>
  <cols>
    <col min="1" max="1" width="6.140625" customWidth="1"/>
    <col min="2" max="2" width="59.28515625" bestFit="1" customWidth="1"/>
    <col min="3" max="3" width="7.42578125" style="387" bestFit="1" customWidth="1"/>
    <col min="4" max="4" width="7.140625" customWidth="1"/>
    <col min="5" max="5" width="7.42578125" style="48" customWidth="1"/>
    <col min="6" max="6" width="14.85546875" customWidth="1"/>
    <col min="7" max="7" width="44.85546875" customWidth="1"/>
    <col min="8" max="8" width="27.85546875" customWidth="1"/>
    <col min="9" max="9" width="8.28515625" customWidth="1"/>
    <col min="10" max="10" width="9.140625" style="191" customWidth="1"/>
    <col min="11" max="11" width="17" bestFit="1" customWidth="1"/>
    <col min="12" max="12" width="12.42578125" customWidth="1"/>
    <col min="13" max="13" width="11" bestFit="1" customWidth="1"/>
  </cols>
  <sheetData>
    <row r="1" spans="1:12" ht="18.75" customHeight="1" x14ac:dyDescent="0.2">
      <c r="A1" s="370"/>
      <c r="B1" s="591" t="s">
        <v>907</v>
      </c>
      <c r="C1" s="592"/>
      <c r="D1" s="592"/>
      <c r="E1" s="592"/>
      <c r="F1" s="592"/>
      <c r="G1" s="592"/>
      <c r="H1" s="592"/>
      <c r="I1" s="592"/>
      <c r="J1" s="592"/>
      <c r="K1" s="593"/>
    </row>
    <row r="2" spans="1:12" ht="24" customHeight="1" thickBot="1" x14ac:dyDescent="0.25">
      <c r="A2" s="65"/>
      <c r="B2" s="594" t="s">
        <v>95</v>
      </c>
      <c r="C2" s="595"/>
      <c r="D2" s="595"/>
      <c r="E2" s="596"/>
      <c r="F2" s="52"/>
      <c r="G2" s="53" t="s">
        <v>96</v>
      </c>
      <c r="H2" s="54"/>
      <c r="I2" s="52"/>
      <c r="J2" s="343"/>
      <c r="K2" s="343"/>
      <c r="L2" s="450" t="s">
        <v>1851</v>
      </c>
    </row>
    <row r="3" spans="1:12" ht="18.75" customHeight="1" thickTop="1" thickBot="1" x14ac:dyDescent="0.25">
      <c r="A3" s="10"/>
      <c r="B3" s="239" t="s">
        <v>859</v>
      </c>
      <c r="C3" s="63"/>
      <c r="D3" s="55"/>
      <c r="E3" s="65"/>
      <c r="F3" s="2"/>
      <c r="G3" s="13"/>
      <c r="H3" s="51"/>
      <c r="I3" s="65"/>
      <c r="J3" s="325"/>
      <c r="K3" s="405" t="s">
        <v>1177</v>
      </c>
    </row>
    <row r="4" spans="1:12" ht="30.75" customHeight="1" thickTop="1" x14ac:dyDescent="0.2">
      <c r="A4" s="232" t="s">
        <v>0</v>
      </c>
      <c r="B4" s="233" t="s">
        <v>1</v>
      </c>
      <c r="C4" s="234" t="s">
        <v>2</v>
      </c>
      <c r="D4" s="232" t="s">
        <v>117</v>
      </c>
      <c r="E4" s="234" t="s">
        <v>620</v>
      </c>
      <c r="F4" s="235" t="s">
        <v>21</v>
      </c>
      <c r="G4" s="232" t="s">
        <v>22</v>
      </c>
      <c r="H4" s="232" t="s">
        <v>23</v>
      </c>
      <c r="I4" s="234" t="s">
        <v>508</v>
      </c>
      <c r="J4" s="344" t="s">
        <v>1173</v>
      </c>
      <c r="K4" s="232" t="s">
        <v>155</v>
      </c>
    </row>
    <row r="5" spans="1:12" ht="18.75" customHeight="1" x14ac:dyDescent="0.2">
      <c r="A5" s="132"/>
      <c r="B5" s="77" t="s">
        <v>832</v>
      </c>
      <c r="C5" s="68"/>
      <c r="D5" s="69"/>
      <c r="E5" s="68"/>
      <c r="F5" s="70"/>
      <c r="G5" s="76"/>
      <c r="H5" s="70"/>
      <c r="I5" s="132"/>
      <c r="J5" s="340"/>
      <c r="K5" s="132"/>
    </row>
    <row r="6" spans="1:12" ht="18.75" customHeight="1" x14ac:dyDescent="0.2">
      <c r="A6" s="132">
        <v>1</v>
      </c>
      <c r="B6" s="261" t="s">
        <v>741</v>
      </c>
      <c r="C6" s="68">
        <v>12</v>
      </c>
      <c r="D6" s="140"/>
      <c r="E6" s="440">
        <f>C6*D6</f>
        <v>0</v>
      </c>
      <c r="F6" s="141" t="s">
        <v>317</v>
      </c>
      <c r="G6" s="141" t="s">
        <v>640</v>
      </c>
      <c r="H6" s="141" t="s">
        <v>354</v>
      </c>
      <c r="I6" s="442">
        <v>16</v>
      </c>
      <c r="J6" s="340"/>
      <c r="K6" s="164" t="s">
        <v>324</v>
      </c>
    </row>
    <row r="7" spans="1:12" ht="18.75" customHeight="1" x14ac:dyDescent="0.2">
      <c r="A7" s="132">
        <v>2</v>
      </c>
      <c r="B7" s="261" t="s">
        <v>742</v>
      </c>
      <c r="C7" s="68">
        <v>18</v>
      </c>
      <c r="D7" s="140"/>
      <c r="E7" s="440">
        <f>C7*D7</f>
        <v>0</v>
      </c>
      <c r="F7" s="440" t="s">
        <v>317</v>
      </c>
      <c r="G7" s="141" t="s">
        <v>1162</v>
      </c>
      <c r="H7" s="141" t="s">
        <v>88</v>
      </c>
      <c r="I7" s="442">
        <v>52</v>
      </c>
      <c r="J7" s="340"/>
      <c r="K7" s="164" t="s">
        <v>347</v>
      </c>
    </row>
    <row r="8" spans="1:12" ht="18.75" customHeight="1" thickBot="1" x14ac:dyDescent="0.25">
      <c r="A8" s="71">
        <f>A7+1</f>
        <v>3</v>
      </c>
      <c r="B8" s="266" t="s">
        <v>743</v>
      </c>
      <c r="C8" s="72">
        <v>16</v>
      </c>
      <c r="D8" s="229"/>
      <c r="E8" s="210">
        <f>C8*D8</f>
        <v>0</v>
      </c>
      <c r="F8" s="210" t="s">
        <v>317</v>
      </c>
      <c r="G8" s="449" t="s">
        <v>1163</v>
      </c>
      <c r="H8" s="449" t="s">
        <v>103</v>
      </c>
      <c r="I8" s="211">
        <v>36</v>
      </c>
      <c r="J8" s="380"/>
      <c r="K8" s="299" t="s">
        <v>348</v>
      </c>
    </row>
    <row r="9" spans="1:12" ht="18.75" customHeight="1" thickTop="1" x14ac:dyDescent="0.2">
      <c r="A9" s="79"/>
      <c r="B9" s="312"/>
      <c r="C9" s="81"/>
      <c r="D9" s="437"/>
      <c r="E9" s="438"/>
      <c r="F9" s="438"/>
      <c r="G9" s="446"/>
      <c r="H9" s="446"/>
      <c r="I9" s="439"/>
      <c r="J9" s="447"/>
      <c r="K9" s="448"/>
    </row>
    <row r="10" spans="1:12" ht="18.75" customHeight="1" x14ac:dyDescent="0.2">
      <c r="A10" s="132"/>
      <c r="B10" s="261"/>
      <c r="C10" s="68"/>
      <c r="D10" s="140"/>
      <c r="E10" s="440"/>
      <c r="F10" s="440"/>
      <c r="G10" s="141"/>
      <c r="H10" s="141"/>
      <c r="I10" s="442"/>
      <c r="J10" s="340"/>
      <c r="K10" s="164"/>
    </row>
    <row r="11" spans="1:12" ht="18.75" customHeight="1" x14ac:dyDescent="0.2">
      <c r="A11" s="130"/>
      <c r="B11" s="77" t="s">
        <v>670</v>
      </c>
      <c r="C11" s="389"/>
      <c r="D11" s="313"/>
      <c r="E11" s="314"/>
      <c r="F11" s="313"/>
      <c r="G11" s="313"/>
      <c r="H11" s="313"/>
      <c r="I11" s="313"/>
      <c r="J11" s="192"/>
      <c r="K11" s="313"/>
    </row>
    <row r="12" spans="1:12" ht="18.75" customHeight="1" x14ac:dyDescent="0.2">
      <c r="A12" s="130">
        <f>A8+1</f>
        <v>4</v>
      </c>
      <c r="B12" s="261" t="s">
        <v>589</v>
      </c>
      <c r="C12" s="68">
        <v>15</v>
      </c>
      <c r="D12" s="140"/>
      <c r="E12" s="440">
        <f t="shared" ref="E12:E21" si="0">C12*D12</f>
        <v>0</v>
      </c>
      <c r="F12" s="440" t="s">
        <v>317</v>
      </c>
      <c r="G12" s="442" t="s">
        <v>39</v>
      </c>
      <c r="H12" s="442" t="s">
        <v>40</v>
      </c>
      <c r="I12" s="149">
        <v>12</v>
      </c>
      <c r="J12" s="323"/>
      <c r="K12" s="442" t="s">
        <v>318</v>
      </c>
    </row>
    <row r="13" spans="1:12" ht="18.75" customHeight="1" x14ac:dyDescent="0.2">
      <c r="A13" s="130">
        <f t="shared" ref="A13:A21" si="1">A12+1</f>
        <v>5</v>
      </c>
      <c r="B13" s="261" t="s">
        <v>590</v>
      </c>
      <c r="C13" s="68">
        <v>15</v>
      </c>
      <c r="D13" s="140"/>
      <c r="E13" s="440">
        <f t="shared" si="0"/>
        <v>0</v>
      </c>
      <c r="F13" s="440" t="s">
        <v>317</v>
      </c>
      <c r="G13" s="442" t="s">
        <v>39</v>
      </c>
      <c r="H13" s="442" t="s">
        <v>40</v>
      </c>
      <c r="I13" s="149">
        <v>12</v>
      </c>
      <c r="J13" s="323"/>
      <c r="K13" s="164" t="s">
        <v>319</v>
      </c>
    </row>
    <row r="14" spans="1:12" ht="18.75" customHeight="1" x14ac:dyDescent="0.2">
      <c r="A14" s="105">
        <f t="shared" si="1"/>
        <v>6</v>
      </c>
      <c r="B14" s="312" t="s">
        <v>591</v>
      </c>
      <c r="C14" s="64">
        <v>15</v>
      </c>
      <c r="D14" s="152"/>
      <c r="E14" s="443">
        <f t="shared" si="0"/>
        <v>0</v>
      </c>
      <c r="F14" s="441" t="s">
        <v>317</v>
      </c>
      <c r="G14" s="157" t="s">
        <v>39</v>
      </c>
      <c r="H14" s="159" t="s">
        <v>40</v>
      </c>
      <c r="I14" s="176">
        <v>12</v>
      </c>
      <c r="J14" s="325"/>
      <c r="K14" s="368" t="s">
        <v>320</v>
      </c>
    </row>
    <row r="15" spans="1:12" ht="18.75" customHeight="1" x14ac:dyDescent="0.2">
      <c r="A15" s="105">
        <f t="shared" si="1"/>
        <v>7</v>
      </c>
      <c r="B15" s="261" t="s">
        <v>592</v>
      </c>
      <c r="C15" s="388">
        <v>30</v>
      </c>
      <c r="D15" s="152"/>
      <c r="E15" s="443">
        <f t="shared" si="0"/>
        <v>0</v>
      </c>
      <c r="F15" s="441" t="s">
        <v>317</v>
      </c>
      <c r="G15" s="443" t="s">
        <v>44</v>
      </c>
      <c r="H15" s="159" t="s">
        <v>648</v>
      </c>
      <c r="I15" s="176">
        <v>12</v>
      </c>
      <c r="J15" s="325"/>
      <c r="K15" s="368" t="s">
        <v>326</v>
      </c>
    </row>
    <row r="16" spans="1:12" ht="18.75" customHeight="1" x14ac:dyDescent="0.2">
      <c r="A16" s="105">
        <f t="shared" si="1"/>
        <v>8</v>
      </c>
      <c r="B16" s="261" t="s">
        <v>593</v>
      </c>
      <c r="C16" s="64">
        <v>18</v>
      </c>
      <c r="D16" s="152"/>
      <c r="E16" s="443">
        <f t="shared" si="0"/>
        <v>0</v>
      </c>
      <c r="F16" s="441" t="s">
        <v>317</v>
      </c>
      <c r="G16" s="156" t="s">
        <v>39</v>
      </c>
      <c r="H16" s="156" t="s">
        <v>40</v>
      </c>
      <c r="I16" s="176">
        <v>12</v>
      </c>
      <c r="J16" s="325"/>
      <c r="K16" s="158" t="s">
        <v>337</v>
      </c>
    </row>
    <row r="17" spans="1:11" ht="18.75" customHeight="1" x14ac:dyDescent="0.2">
      <c r="A17" s="105">
        <f t="shared" si="1"/>
        <v>9</v>
      </c>
      <c r="B17" s="261" t="s">
        <v>594</v>
      </c>
      <c r="C17" s="64">
        <v>22</v>
      </c>
      <c r="D17" s="152"/>
      <c r="E17" s="443">
        <f t="shared" si="0"/>
        <v>0</v>
      </c>
      <c r="F17" s="162" t="s">
        <v>338</v>
      </c>
      <c r="G17" s="162" t="s">
        <v>360</v>
      </c>
      <c r="H17" s="156" t="s">
        <v>103</v>
      </c>
      <c r="I17" s="176">
        <v>24</v>
      </c>
      <c r="J17" s="325"/>
      <c r="K17" s="158" t="s">
        <v>339</v>
      </c>
    </row>
    <row r="18" spans="1:11" ht="18.75" customHeight="1" x14ac:dyDescent="0.2">
      <c r="A18" s="105">
        <f t="shared" si="1"/>
        <v>10</v>
      </c>
      <c r="B18" s="261" t="s">
        <v>274</v>
      </c>
      <c r="C18" s="64">
        <v>35</v>
      </c>
      <c r="D18" s="152"/>
      <c r="E18" s="443">
        <f t="shared" si="0"/>
        <v>0</v>
      </c>
      <c r="F18" s="441" t="s">
        <v>317</v>
      </c>
      <c r="G18" s="441" t="s">
        <v>360</v>
      </c>
      <c r="H18" s="159" t="s">
        <v>374</v>
      </c>
      <c r="I18" s="176">
        <v>28</v>
      </c>
      <c r="J18" s="325"/>
      <c r="K18" s="158" t="s">
        <v>340</v>
      </c>
    </row>
    <row r="19" spans="1:11" ht="18.75" customHeight="1" x14ac:dyDescent="0.2">
      <c r="A19" s="105">
        <f t="shared" si="1"/>
        <v>11</v>
      </c>
      <c r="B19" s="261" t="s">
        <v>595</v>
      </c>
      <c r="C19" s="64">
        <v>15</v>
      </c>
      <c r="D19" s="152"/>
      <c r="E19" s="443">
        <f t="shared" si="0"/>
        <v>0</v>
      </c>
      <c r="F19" s="441" t="s">
        <v>317</v>
      </c>
      <c r="G19" s="441" t="s">
        <v>376</v>
      </c>
      <c r="H19" s="159" t="s">
        <v>374</v>
      </c>
      <c r="I19" s="176">
        <v>20</v>
      </c>
      <c r="J19" s="325"/>
      <c r="K19" s="158" t="s">
        <v>349</v>
      </c>
    </row>
    <row r="20" spans="1:11" ht="18.75" customHeight="1" x14ac:dyDescent="0.2">
      <c r="A20" s="105">
        <f t="shared" si="1"/>
        <v>12</v>
      </c>
      <c r="B20" s="261" t="s">
        <v>596</v>
      </c>
      <c r="C20" s="64">
        <v>20</v>
      </c>
      <c r="D20" s="152"/>
      <c r="E20" s="443">
        <f t="shared" si="0"/>
        <v>0</v>
      </c>
      <c r="F20" s="441" t="s">
        <v>317</v>
      </c>
      <c r="G20" s="156" t="s">
        <v>39</v>
      </c>
      <c r="H20" s="156" t="s">
        <v>40</v>
      </c>
      <c r="I20" s="157">
        <v>20</v>
      </c>
      <c r="J20" s="325"/>
      <c r="K20" s="158" t="s">
        <v>422</v>
      </c>
    </row>
    <row r="21" spans="1:11" ht="18.75" customHeight="1" thickBot="1" x14ac:dyDescent="0.25">
      <c r="A21" s="252">
        <f t="shared" si="1"/>
        <v>13</v>
      </c>
      <c r="B21" s="267" t="s">
        <v>597</v>
      </c>
      <c r="C21" s="35">
        <v>25</v>
      </c>
      <c r="D21" s="221"/>
      <c r="E21" s="196">
        <f t="shared" si="0"/>
        <v>0</v>
      </c>
      <c r="F21" s="222" t="s">
        <v>317</v>
      </c>
      <c r="G21" s="226" t="s">
        <v>647</v>
      </c>
      <c r="H21" s="226" t="s">
        <v>363</v>
      </c>
      <c r="I21" s="197">
        <v>12</v>
      </c>
      <c r="J21" s="334"/>
      <c r="K21" s="158" t="s">
        <v>421</v>
      </c>
    </row>
    <row r="22" spans="1:11" ht="18.75" customHeight="1" thickTop="1" x14ac:dyDescent="0.2">
      <c r="A22" s="99"/>
      <c r="B22" s="28"/>
      <c r="C22" s="64"/>
      <c r="D22" s="9"/>
      <c r="E22" s="64"/>
      <c r="F22" s="33"/>
      <c r="G22" s="66"/>
      <c r="H22" s="64"/>
      <c r="I22" s="67"/>
      <c r="J22" s="325"/>
      <c r="K22" s="100"/>
    </row>
    <row r="23" spans="1:11" ht="18.75" customHeight="1" thickBot="1" x14ac:dyDescent="0.25">
      <c r="A23" s="99"/>
      <c r="B23" s="1"/>
      <c r="C23" s="64"/>
      <c r="D23" s="9"/>
      <c r="E23" s="64"/>
      <c r="F23" s="33"/>
      <c r="G23" s="66"/>
      <c r="H23" s="64"/>
      <c r="I23" s="67"/>
      <c r="J23" s="325"/>
      <c r="K23" s="100"/>
    </row>
    <row r="24" spans="1:11" ht="18.75" customHeight="1" thickBot="1" x14ac:dyDescent="0.25">
      <c r="A24" s="99"/>
      <c r="B24" s="47" t="s">
        <v>3</v>
      </c>
      <c r="C24" s="56"/>
      <c r="D24" s="31"/>
      <c r="E24" s="56">
        <f>SUM(E5:E23)</f>
        <v>0</v>
      </c>
      <c r="F24" s="33"/>
      <c r="G24" s="66"/>
      <c r="H24" s="64"/>
      <c r="I24" s="67"/>
      <c r="J24" s="325"/>
      <c r="K24" s="100"/>
    </row>
    <row r="25" spans="1:11" ht="18.75" customHeight="1" x14ac:dyDescent="0.2">
      <c r="A25" s="99"/>
      <c r="B25" s="1"/>
      <c r="C25" s="10"/>
      <c r="D25" s="9"/>
      <c r="E25" s="10"/>
      <c r="F25" s="33"/>
      <c r="G25" s="66"/>
      <c r="H25" s="64"/>
      <c r="I25" s="67"/>
      <c r="J25" s="325"/>
      <c r="K25" s="100"/>
    </row>
    <row r="26" spans="1:11" ht="18.75" customHeight="1" x14ac:dyDescent="0.2">
      <c r="A26" s="99"/>
      <c r="B26" s="38" t="s">
        <v>97</v>
      </c>
      <c r="C26" s="64"/>
      <c r="D26" s="9"/>
      <c r="E26" s="64">
        <f>ROUND(E24/10,0)</f>
        <v>0</v>
      </c>
      <c r="F26" s="33"/>
      <c r="G26" s="66"/>
      <c r="H26" s="64"/>
      <c r="I26" s="67"/>
      <c r="J26" s="325"/>
      <c r="K26" s="100"/>
    </row>
    <row r="27" spans="1:11" ht="18.75" customHeight="1" x14ac:dyDescent="0.2">
      <c r="A27" s="99"/>
      <c r="B27" s="1"/>
      <c r="C27" s="10"/>
      <c r="D27" s="9"/>
      <c r="E27" s="10"/>
      <c r="F27" s="33"/>
      <c r="G27" s="66"/>
      <c r="H27" s="64"/>
      <c r="I27" s="67"/>
      <c r="J27" s="325"/>
      <c r="K27" s="100"/>
    </row>
    <row r="28" spans="1:11" ht="18.75" customHeight="1" x14ac:dyDescent="0.2">
      <c r="A28" s="99"/>
      <c r="B28" s="38" t="s">
        <v>98</v>
      </c>
      <c r="C28" s="64"/>
      <c r="D28" s="9"/>
      <c r="E28" s="64">
        <f>+E26+E24</f>
        <v>0</v>
      </c>
      <c r="F28" s="33"/>
      <c r="G28" s="66"/>
      <c r="H28" s="64"/>
      <c r="I28" s="67"/>
      <c r="J28" s="325"/>
      <c r="K28" s="100"/>
    </row>
    <row r="29" spans="1:11" ht="18.75" customHeight="1" thickBot="1" x14ac:dyDescent="0.25">
      <c r="A29" s="116"/>
      <c r="B29" s="39"/>
      <c r="C29" s="50"/>
      <c r="D29" s="39"/>
      <c r="E29" s="59"/>
      <c r="F29" s="40"/>
      <c r="G29" s="41"/>
      <c r="H29" s="42"/>
      <c r="I29" s="46"/>
      <c r="J29" s="341"/>
      <c r="K29" s="117"/>
    </row>
  </sheetData>
  <mergeCells count="2">
    <mergeCell ref="B1:K1"/>
    <mergeCell ref="B2:E2"/>
  </mergeCells>
  <dataValidations count="1">
    <dataValidation type="list" allowBlank="1" showInputMessage="1" showErrorMessage="1" sqref="L3">
      <formula1>$Q$6:$Q$13</formula1>
    </dataValidation>
  </dataValidations>
  <hyperlinks>
    <hyperlink ref="K3" r:id="rId1"/>
    <hyperlink ref="L2" location="'Eklavya Publications'!A1" display="English Titles"/>
  </hyperlinks>
  <printOptions gridLines="1"/>
  <pageMargins left="0.5" right="0.5" top="0.25" bottom="0.25" header="0.5" footer="0.5"/>
  <pageSetup scale="98" orientation="portrait" r:id="rId2"/>
  <headerFooter alignWithMargins="0"/>
  <colBreaks count="1" manualBreakCount="1">
    <brk id="6" max="369" man="1"/>
  </colBreaks>
  <drawing r:id="rId3"/>
  <legacy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3"/>
  <sheetViews>
    <sheetView workbookViewId="0"/>
  </sheetViews>
  <sheetFormatPr defaultRowHeight="18.75" customHeight="1" x14ac:dyDescent="0.2"/>
  <cols>
    <col min="1" max="1" width="6.140625" customWidth="1"/>
    <col min="2" max="2" width="59.28515625" bestFit="1" customWidth="1"/>
    <col min="3" max="3" width="7.42578125" style="387" bestFit="1" customWidth="1"/>
    <col min="4" max="4" width="7.140625" customWidth="1"/>
    <col min="5" max="5" width="7.42578125" style="48" customWidth="1"/>
    <col min="6" max="6" width="14.85546875" customWidth="1"/>
    <col min="7" max="7" width="44.85546875" customWidth="1"/>
    <col min="8" max="8" width="27.85546875" customWidth="1"/>
    <col min="9" max="9" width="8.28515625" customWidth="1"/>
    <col min="10" max="10" width="9.140625" style="191" customWidth="1"/>
    <col min="11" max="11" width="17" bestFit="1" customWidth="1"/>
    <col min="12" max="12" width="12.42578125" customWidth="1"/>
    <col min="13" max="13" width="11" bestFit="1" customWidth="1"/>
  </cols>
  <sheetData>
    <row r="1" spans="1:12" ht="18.75" customHeight="1" x14ac:dyDescent="0.2">
      <c r="A1" s="370"/>
      <c r="B1" s="591" t="s">
        <v>907</v>
      </c>
      <c r="C1" s="592"/>
      <c r="D1" s="592"/>
      <c r="E1" s="592"/>
      <c r="F1" s="592"/>
      <c r="G1" s="592"/>
      <c r="H1" s="592"/>
      <c r="I1" s="592"/>
      <c r="J1" s="592"/>
      <c r="K1" s="593"/>
    </row>
    <row r="2" spans="1:12" ht="24" customHeight="1" thickBot="1" x14ac:dyDescent="0.25">
      <c r="A2" s="65"/>
      <c r="B2" s="594" t="s">
        <v>95</v>
      </c>
      <c r="C2" s="595"/>
      <c r="D2" s="595"/>
      <c r="E2" s="596"/>
      <c r="F2" s="52"/>
      <c r="G2" s="53" t="s">
        <v>96</v>
      </c>
      <c r="H2" s="54"/>
      <c r="I2" s="52"/>
      <c r="J2" s="343"/>
      <c r="K2" s="343"/>
      <c r="L2" s="450" t="s">
        <v>1851</v>
      </c>
    </row>
    <row r="3" spans="1:12" ht="18.75" customHeight="1" thickTop="1" thickBot="1" x14ac:dyDescent="0.25">
      <c r="A3" s="10"/>
      <c r="B3" s="239" t="s">
        <v>859</v>
      </c>
      <c r="C3" s="63"/>
      <c r="D3" s="55"/>
      <c r="E3" s="65"/>
      <c r="F3" s="2"/>
      <c r="G3" s="13"/>
      <c r="H3" s="51"/>
      <c r="I3" s="65"/>
      <c r="J3" s="325"/>
      <c r="K3" s="405" t="s">
        <v>1177</v>
      </c>
    </row>
    <row r="4" spans="1:12" ht="30.75" customHeight="1" thickTop="1" x14ac:dyDescent="0.2">
      <c r="A4" s="232" t="s">
        <v>0</v>
      </c>
      <c r="B4" s="233" t="s">
        <v>1</v>
      </c>
      <c r="C4" s="234" t="s">
        <v>2</v>
      </c>
      <c r="D4" s="232" t="s">
        <v>117</v>
      </c>
      <c r="E4" s="234" t="s">
        <v>620</v>
      </c>
      <c r="F4" s="235" t="s">
        <v>21</v>
      </c>
      <c r="G4" s="232" t="s">
        <v>22</v>
      </c>
      <c r="H4" s="232" t="s">
        <v>23</v>
      </c>
      <c r="I4" s="234" t="s">
        <v>508</v>
      </c>
      <c r="J4" s="344" t="s">
        <v>1173</v>
      </c>
      <c r="K4" s="232" t="s">
        <v>155</v>
      </c>
    </row>
    <row r="5" spans="1:12" ht="18.75" customHeight="1" x14ac:dyDescent="0.2">
      <c r="A5" s="130"/>
      <c r="B5" s="77" t="s">
        <v>670</v>
      </c>
      <c r="C5" s="389"/>
      <c r="D5" s="313"/>
      <c r="E5" s="314"/>
      <c r="F5" s="313"/>
      <c r="G5" s="313"/>
      <c r="H5" s="313"/>
      <c r="I5" s="313"/>
      <c r="J5" s="192"/>
      <c r="K5" s="313"/>
    </row>
    <row r="6" spans="1:12" ht="18.75" customHeight="1" x14ac:dyDescent="0.2">
      <c r="A6" s="130">
        <v>1</v>
      </c>
      <c r="B6" s="512" t="s">
        <v>2035</v>
      </c>
      <c r="C6" s="68">
        <v>12</v>
      </c>
      <c r="D6" s="140"/>
      <c r="E6" s="495">
        <f>C6*D6</f>
        <v>0</v>
      </c>
      <c r="F6" s="321" t="s">
        <v>2036</v>
      </c>
      <c r="G6" s="68"/>
      <c r="H6" s="322"/>
      <c r="I6" s="68"/>
      <c r="J6" s="513">
        <v>2024</v>
      </c>
      <c r="K6" s="514" t="s">
        <v>2046</v>
      </c>
    </row>
    <row r="7" spans="1:12" ht="18.75" customHeight="1" x14ac:dyDescent="0.2">
      <c r="A7" s="130">
        <v>2</v>
      </c>
      <c r="B7" s="512" t="s">
        <v>2037</v>
      </c>
      <c r="C7" s="68">
        <v>12</v>
      </c>
      <c r="D7" s="140"/>
      <c r="E7" s="495">
        <f t="shared" ref="E7:E15" si="0">C7*D7</f>
        <v>0</v>
      </c>
      <c r="F7" s="321" t="s">
        <v>2036</v>
      </c>
      <c r="G7" s="68"/>
      <c r="H7" s="322"/>
      <c r="I7" s="68"/>
      <c r="J7" s="513">
        <v>2024</v>
      </c>
      <c r="K7" s="514" t="s">
        <v>2047</v>
      </c>
    </row>
    <row r="8" spans="1:12" ht="18.75" customHeight="1" x14ac:dyDescent="0.2">
      <c r="A8" s="130">
        <v>3</v>
      </c>
      <c r="B8" s="512" t="s">
        <v>2038</v>
      </c>
      <c r="C8" s="68">
        <v>12</v>
      </c>
      <c r="D8" s="140"/>
      <c r="E8" s="495">
        <f t="shared" si="0"/>
        <v>0</v>
      </c>
      <c r="F8" s="321" t="s">
        <v>2036</v>
      </c>
      <c r="G8" s="68"/>
      <c r="H8" s="322"/>
      <c r="I8" s="68"/>
      <c r="J8" s="513">
        <v>2024</v>
      </c>
      <c r="K8" s="514" t="s">
        <v>2048</v>
      </c>
    </row>
    <row r="9" spans="1:12" ht="18.75" customHeight="1" x14ac:dyDescent="0.2">
      <c r="A9" s="130">
        <v>4</v>
      </c>
      <c r="B9" s="512" t="s">
        <v>2039</v>
      </c>
      <c r="C9" s="68">
        <v>12</v>
      </c>
      <c r="D9" s="140"/>
      <c r="E9" s="495">
        <f t="shared" si="0"/>
        <v>0</v>
      </c>
      <c r="F9" s="321" t="s">
        <v>2036</v>
      </c>
      <c r="G9" s="68"/>
      <c r="H9" s="322"/>
      <c r="I9" s="68"/>
      <c r="J9" s="513">
        <v>2024</v>
      </c>
      <c r="K9" s="514" t="s">
        <v>2049</v>
      </c>
    </row>
    <row r="10" spans="1:12" ht="18.75" customHeight="1" x14ac:dyDescent="0.2">
      <c r="A10" s="130">
        <v>5</v>
      </c>
      <c r="B10" s="512" t="s">
        <v>2040</v>
      </c>
      <c r="C10" s="68">
        <v>8</v>
      </c>
      <c r="D10" s="140"/>
      <c r="E10" s="495">
        <f t="shared" si="0"/>
        <v>0</v>
      </c>
      <c r="F10" s="321" t="s">
        <v>2036</v>
      </c>
      <c r="G10" s="68"/>
      <c r="H10" s="322"/>
      <c r="I10" s="68"/>
      <c r="J10" s="513">
        <v>2024</v>
      </c>
      <c r="K10" s="514" t="s">
        <v>2050</v>
      </c>
    </row>
    <row r="11" spans="1:12" ht="18.75" customHeight="1" x14ac:dyDescent="0.2">
      <c r="A11" s="130">
        <v>6</v>
      </c>
      <c r="B11" s="512" t="s">
        <v>2041</v>
      </c>
      <c r="C11" s="68">
        <v>10</v>
      </c>
      <c r="D11" s="140"/>
      <c r="E11" s="495">
        <f t="shared" si="0"/>
        <v>0</v>
      </c>
      <c r="F11" s="321" t="s">
        <v>2036</v>
      </c>
      <c r="G11" s="68"/>
      <c r="H11" s="322"/>
      <c r="I11" s="68"/>
      <c r="J11" s="513">
        <v>2024</v>
      </c>
      <c r="K11" s="514" t="s">
        <v>2051</v>
      </c>
    </row>
    <row r="12" spans="1:12" ht="18.75" customHeight="1" x14ac:dyDescent="0.2">
      <c r="A12" s="130">
        <v>7</v>
      </c>
      <c r="B12" s="512" t="s">
        <v>2042</v>
      </c>
      <c r="C12" s="68">
        <v>10</v>
      </c>
      <c r="D12" s="140"/>
      <c r="E12" s="495">
        <f t="shared" si="0"/>
        <v>0</v>
      </c>
      <c r="F12" s="321" t="s">
        <v>2036</v>
      </c>
      <c r="G12" s="68"/>
      <c r="H12" s="322"/>
      <c r="I12" s="68"/>
      <c r="J12" s="513">
        <v>2024</v>
      </c>
      <c r="K12" s="514" t="s">
        <v>2052</v>
      </c>
    </row>
    <row r="13" spans="1:12" ht="18.75" customHeight="1" x14ac:dyDescent="0.2">
      <c r="A13" s="130">
        <v>8</v>
      </c>
      <c r="B13" s="512" t="s">
        <v>2043</v>
      </c>
      <c r="C13" s="68">
        <v>20</v>
      </c>
      <c r="D13" s="140"/>
      <c r="E13" s="495">
        <f t="shared" si="0"/>
        <v>0</v>
      </c>
      <c r="F13" s="321" t="s">
        <v>2036</v>
      </c>
      <c r="G13" s="68"/>
      <c r="H13" s="322"/>
      <c r="I13" s="68"/>
      <c r="J13" s="513">
        <v>2024</v>
      </c>
      <c r="K13" s="514" t="s">
        <v>2053</v>
      </c>
    </row>
    <row r="14" spans="1:12" ht="18.75" customHeight="1" x14ac:dyDescent="0.2">
      <c r="A14" s="130">
        <v>9</v>
      </c>
      <c r="B14" s="512" t="s">
        <v>2044</v>
      </c>
      <c r="C14" s="68">
        <v>30</v>
      </c>
      <c r="D14" s="140"/>
      <c r="E14" s="495">
        <f t="shared" si="0"/>
        <v>0</v>
      </c>
      <c r="F14" s="321" t="s">
        <v>2036</v>
      </c>
      <c r="G14" s="68"/>
      <c r="H14" s="322"/>
      <c r="I14" s="68"/>
      <c r="J14" s="513">
        <v>2024</v>
      </c>
      <c r="K14" s="514" t="s">
        <v>2054</v>
      </c>
    </row>
    <row r="15" spans="1:12" ht="18.75" customHeight="1" x14ac:dyDescent="0.2">
      <c r="A15" s="130">
        <v>10</v>
      </c>
      <c r="B15" s="512" t="s">
        <v>2045</v>
      </c>
      <c r="C15" s="68">
        <v>22</v>
      </c>
      <c r="D15" s="140"/>
      <c r="E15" s="495">
        <f t="shared" si="0"/>
        <v>0</v>
      </c>
      <c r="F15" s="321" t="s">
        <v>2036</v>
      </c>
      <c r="G15" s="68"/>
      <c r="H15" s="322"/>
      <c r="I15" s="68"/>
      <c r="J15" s="513">
        <v>2024</v>
      </c>
      <c r="K15" s="514" t="s">
        <v>2055</v>
      </c>
    </row>
    <row r="16" spans="1:12" ht="18.75" customHeight="1" x14ac:dyDescent="0.2">
      <c r="A16" s="99"/>
      <c r="B16" s="28"/>
      <c r="C16" s="64"/>
      <c r="D16" s="9" t="s">
        <v>308</v>
      </c>
      <c r="E16" s="64"/>
      <c r="F16" s="33"/>
      <c r="G16" s="66"/>
      <c r="H16" s="64"/>
      <c r="I16" s="67"/>
      <c r="J16" s="325"/>
      <c r="K16" s="100"/>
    </row>
    <row r="17" spans="1:11" ht="18.75" customHeight="1" thickBot="1" x14ac:dyDescent="0.25">
      <c r="A17" s="99"/>
      <c r="B17" s="1"/>
      <c r="C17" s="64"/>
      <c r="D17" s="9"/>
      <c r="E17" s="64"/>
      <c r="F17" s="33"/>
      <c r="G17" s="66"/>
      <c r="H17" s="64"/>
      <c r="I17" s="67"/>
      <c r="J17" s="325"/>
      <c r="K17" s="100"/>
    </row>
    <row r="18" spans="1:11" ht="18.75" customHeight="1" thickBot="1" x14ac:dyDescent="0.25">
      <c r="A18" s="99"/>
      <c r="B18" s="47" t="s">
        <v>3</v>
      </c>
      <c r="C18" s="56"/>
      <c r="D18" s="31"/>
      <c r="E18" s="56">
        <f>SUM(E5:E17)</f>
        <v>0</v>
      </c>
      <c r="F18" s="33"/>
      <c r="G18" s="66"/>
      <c r="H18" s="64"/>
      <c r="I18" s="67"/>
      <c r="J18" s="325"/>
      <c r="K18" s="100"/>
    </row>
    <row r="19" spans="1:11" ht="18.75" customHeight="1" x14ac:dyDescent="0.2">
      <c r="A19" s="99"/>
      <c r="B19" s="1"/>
      <c r="C19" s="10"/>
      <c r="D19" s="9"/>
      <c r="E19" s="10"/>
      <c r="F19" s="33"/>
      <c r="G19" s="66"/>
      <c r="H19" s="64"/>
      <c r="I19" s="67"/>
      <c r="J19" s="325"/>
      <c r="K19" s="100"/>
    </row>
    <row r="20" spans="1:11" ht="18.75" customHeight="1" x14ac:dyDescent="0.2">
      <c r="A20" s="99"/>
      <c r="B20" s="38" t="s">
        <v>97</v>
      </c>
      <c r="C20" s="64"/>
      <c r="D20" s="9"/>
      <c r="E20" s="64">
        <f>ROUND(E18/10,0)</f>
        <v>0</v>
      </c>
      <c r="F20" s="33"/>
      <c r="G20" s="66"/>
      <c r="H20" s="64"/>
      <c r="I20" s="67"/>
      <c r="J20" s="325"/>
      <c r="K20" s="100"/>
    </row>
    <row r="21" spans="1:11" ht="18.75" customHeight="1" x14ac:dyDescent="0.2">
      <c r="A21" s="99"/>
      <c r="B21" s="1"/>
      <c r="C21" s="10"/>
      <c r="D21" s="9"/>
      <c r="E21" s="10"/>
      <c r="F21" s="33"/>
      <c r="G21" s="66"/>
      <c r="H21" s="64"/>
      <c r="I21" s="67"/>
      <c r="J21" s="325"/>
      <c r="K21" s="100"/>
    </row>
    <row r="22" spans="1:11" ht="18.75" customHeight="1" x14ac:dyDescent="0.2">
      <c r="A22" s="99"/>
      <c r="B22" s="38" t="s">
        <v>98</v>
      </c>
      <c r="C22" s="64"/>
      <c r="D22" s="9"/>
      <c r="E22" s="64">
        <f>+E20+E18</f>
        <v>0</v>
      </c>
      <c r="F22" s="33"/>
      <c r="G22" s="66"/>
      <c r="H22" s="64"/>
      <c r="I22" s="67"/>
      <c r="J22" s="325"/>
      <c r="K22" s="100"/>
    </row>
    <row r="23" spans="1:11" ht="18.75" customHeight="1" thickBot="1" x14ac:dyDescent="0.25">
      <c r="A23" s="116"/>
      <c r="B23" s="39"/>
      <c r="C23" s="50"/>
      <c r="D23" s="39"/>
      <c r="E23" s="59"/>
      <c r="F23" s="40"/>
      <c r="G23" s="41"/>
      <c r="H23" s="42"/>
      <c r="I23" s="46"/>
      <c r="J23" s="341"/>
      <c r="K23" s="117"/>
    </row>
  </sheetData>
  <mergeCells count="2">
    <mergeCell ref="B1:K1"/>
    <mergeCell ref="B2:E2"/>
  </mergeCells>
  <dataValidations count="1">
    <dataValidation type="list" allowBlank="1" showInputMessage="1" showErrorMessage="1" sqref="L3">
      <formula1>$Q$5:$Q$7</formula1>
    </dataValidation>
  </dataValidations>
  <hyperlinks>
    <hyperlink ref="K3" r:id="rId1"/>
    <hyperlink ref="L2" location="'Eklavya Publications'!A1" display="English Titles"/>
  </hyperlinks>
  <pageMargins left="0.7" right="0.7" top="0.75" bottom="0.75" header="0.3" footer="0.3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9"/>
  <sheetViews>
    <sheetView workbookViewId="0"/>
  </sheetViews>
  <sheetFormatPr defaultRowHeight="18.75" customHeight="1" x14ac:dyDescent="0.2"/>
  <cols>
    <col min="1" max="1" width="6.140625" customWidth="1"/>
    <col min="2" max="2" width="59.28515625" bestFit="1" customWidth="1"/>
    <col min="3" max="3" width="7.42578125" style="387" bestFit="1" customWidth="1"/>
    <col min="4" max="4" width="7.140625" customWidth="1"/>
    <col min="5" max="5" width="7.42578125" style="48" customWidth="1"/>
    <col min="6" max="6" width="14.85546875" customWidth="1"/>
    <col min="7" max="7" width="44.85546875" customWidth="1"/>
    <col min="8" max="8" width="27.85546875" customWidth="1"/>
    <col min="9" max="9" width="8.28515625" customWidth="1"/>
    <col min="10" max="10" width="9.140625" style="191" customWidth="1"/>
    <col min="11" max="11" width="17" bestFit="1" customWidth="1"/>
    <col min="12" max="12" width="12.42578125" customWidth="1"/>
    <col min="13" max="13" width="11" bestFit="1" customWidth="1"/>
  </cols>
  <sheetData>
    <row r="1" spans="1:12" ht="18.75" customHeight="1" x14ac:dyDescent="0.2">
      <c r="A1" s="370"/>
      <c r="B1" s="591" t="s">
        <v>907</v>
      </c>
      <c r="C1" s="592"/>
      <c r="D1" s="592"/>
      <c r="E1" s="592"/>
      <c r="F1" s="592"/>
      <c r="G1" s="592"/>
      <c r="H1" s="592"/>
      <c r="I1" s="592"/>
      <c r="J1" s="592"/>
      <c r="K1" s="593"/>
    </row>
    <row r="2" spans="1:12" ht="24" customHeight="1" thickBot="1" x14ac:dyDescent="0.25">
      <c r="A2" s="65"/>
      <c r="B2" s="594" t="s">
        <v>95</v>
      </c>
      <c r="C2" s="595"/>
      <c r="D2" s="595"/>
      <c r="E2" s="596"/>
      <c r="F2" s="52"/>
      <c r="G2" s="53" t="s">
        <v>96</v>
      </c>
      <c r="H2" s="54"/>
      <c r="I2" s="52"/>
      <c r="J2" s="343"/>
      <c r="K2" s="343"/>
      <c r="L2" s="450" t="s">
        <v>1851</v>
      </c>
    </row>
    <row r="3" spans="1:12" ht="18.75" customHeight="1" thickTop="1" thickBot="1" x14ac:dyDescent="0.25">
      <c r="A3" s="10"/>
      <c r="B3" s="239" t="s">
        <v>859</v>
      </c>
      <c r="C3" s="63"/>
      <c r="D3" s="55"/>
      <c r="E3" s="65"/>
      <c r="F3" s="2"/>
      <c r="G3" s="13"/>
      <c r="H3" s="51"/>
      <c r="I3" s="65"/>
      <c r="J3" s="325"/>
      <c r="K3" s="405" t="s">
        <v>1177</v>
      </c>
    </row>
    <row r="4" spans="1:12" ht="30.75" customHeight="1" thickTop="1" x14ac:dyDescent="0.2">
      <c r="A4" s="232" t="s">
        <v>0</v>
      </c>
      <c r="B4" s="233" t="s">
        <v>1</v>
      </c>
      <c r="C4" s="234" t="s">
        <v>2</v>
      </c>
      <c r="D4" s="232" t="s">
        <v>117</v>
      </c>
      <c r="E4" s="234" t="s">
        <v>620</v>
      </c>
      <c r="F4" s="235" t="s">
        <v>21</v>
      </c>
      <c r="G4" s="232" t="s">
        <v>22</v>
      </c>
      <c r="H4" s="232" t="s">
        <v>23</v>
      </c>
      <c r="I4" s="234" t="s">
        <v>508</v>
      </c>
      <c r="J4" s="344" t="s">
        <v>1173</v>
      </c>
      <c r="K4" s="232" t="s">
        <v>155</v>
      </c>
    </row>
    <row r="5" spans="1:12" ht="18.75" customHeight="1" x14ac:dyDescent="0.2">
      <c r="A5" s="110"/>
      <c r="B5" s="77" t="s">
        <v>670</v>
      </c>
      <c r="C5" s="389"/>
      <c r="D5" s="313"/>
      <c r="E5" s="314"/>
      <c r="F5" s="313"/>
      <c r="G5" s="313"/>
      <c r="H5" s="313"/>
      <c r="I5" s="313"/>
      <c r="J5" s="192"/>
      <c r="K5" s="523"/>
    </row>
    <row r="6" spans="1:12" ht="18.75" customHeight="1" x14ac:dyDescent="0.2">
      <c r="A6" s="110">
        <v>1</v>
      </c>
      <c r="B6" s="519" t="s">
        <v>2056</v>
      </c>
      <c r="C6" s="522">
        <v>14</v>
      </c>
      <c r="D6" s="140"/>
      <c r="E6" s="516">
        <f>C6*D6</f>
        <v>0</v>
      </c>
      <c r="F6" s="521" t="s">
        <v>2057</v>
      </c>
      <c r="G6" s="517"/>
      <c r="H6" s="518"/>
      <c r="I6" s="517"/>
      <c r="J6" s="513">
        <v>2022</v>
      </c>
      <c r="K6" s="524" t="s">
        <v>2061</v>
      </c>
    </row>
    <row r="7" spans="1:12" ht="18.75" customHeight="1" x14ac:dyDescent="0.2">
      <c r="A7" s="110">
        <v>2</v>
      </c>
      <c r="B7" s="519" t="s">
        <v>2058</v>
      </c>
      <c r="C7" s="522">
        <v>14</v>
      </c>
      <c r="D7" s="140"/>
      <c r="E7" s="516">
        <f t="shared" ref="E7:E9" si="0">C7*D7</f>
        <v>0</v>
      </c>
      <c r="F7" s="521" t="s">
        <v>2057</v>
      </c>
      <c r="G7" s="517"/>
      <c r="H7" s="518"/>
      <c r="I7" s="517"/>
      <c r="J7" s="513">
        <v>2022</v>
      </c>
      <c r="K7" s="524" t="s">
        <v>2062</v>
      </c>
    </row>
    <row r="8" spans="1:12" ht="18.75" customHeight="1" x14ac:dyDescent="0.2">
      <c r="A8" s="110">
        <v>3</v>
      </c>
      <c r="B8" s="519" t="s">
        <v>2059</v>
      </c>
      <c r="C8" s="522">
        <v>14</v>
      </c>
      <c r="D8" s="140"/>
      <c r="E8" s="516">
        <f t="shared" si="0"/>
        <v>0</v>
      </c>
      <c r="F8" s="521" t="s">
        <v>2057</v>
      </c>
      <c r="G8" s="517"/>
      <c r="H8" s="518"/>
      <c r="I8" s="517"/>
      <c r="J8" s="513">
        <v>2022</v>
      </c>
      <c r="K8" s="524" t="s">
        <v>2063</v>
      </c>
    </row>
    <row r="9" spans="1:12" ht="18.75" customHeight="1" x14ac:dyDescent="0.2">
      <c r="A9" s="110">
        <v>4</v>
      </c>
      <c r="B9" s="519" t="s">
        <v>2060</v>
      </c>
      <c r="C9" s="522">
        <v>14</v>
      </c>
      <c r="D9" s="140"/>
      <c r="E9" s="516">
        <f t="shared" si="0"/>
        <v>0</v>
      </c>
      <c r="F9" s="521" t="s">
        <v>2057</v>
      </c>
      <c r="G9" s="517"/>
      <c r="H9" s="518"/>
      <c r="I9" s="517"/>
      <c r="J9" s="513">
        <v>2022</v>
      </c>
      <c r="K9" s="533" t="s">
        <v>2064</v>
      </c>
    </row>
    <row r="10" spans="1:12" ht="18.75" customHeight="1" x14ac:dyDescent="0.2">
      <c r="A10" s="110"/>
      <c r="B10" s="261"/>
      <c r="C10" s="68"/>
      <c r="D10" s="140"/>
      <c r="E10" s="495"/>
      <c r="F10" s="495"/>
      <c r="G10" s="141"/>
      <c r="H10" s="141"/>
      <c r="I10" s="149"/>
      <c r="J10" s="192"/>
      <c r="K10" s="146"/>
    </row>
    <row r="11" spans="1:12" ht="18.75" customHeight="1" thickBot="1" x14ac:dyDescent="0.25">
      <c r="A11" s="409"/>
      <c r="B11" s="488"/>
      <c r="C11" s="412"/>
      <c r="D11" s="229"/>
      <c r="E11" s="209"/>
      <c r="F11" s="210"/>
      <c r="G11" s="211"/>
      <c r="H11" s="211"/>
      <c r="I11" s="230"/>
      <c r="J11" s="380"/>
      <c r="K11" s="489"/>
    </row>
    <row r="12" spans="1:12" ht="18.75" customHeight="1" thickTop="1" x14ac:dyDescent="0.2">
      <c r="A12" s="99"/>
      <c r="B12" s="28"/>
      <c r="C12" s="64"/>
      <c r="D12" s="9"/>
      <c r="E12" s="64"/>
      <c r="F12" s="33"/>
      <c r="G12" s="66"/>
      <c r="H12" s="64"/>
      <c r="I12" s="67"/>
      <c r="J12" s="325"/>
      <c r="K12" s="100"/>
    </row>
    <row r="13" spans="1:12" ht="18.75" customHeight="1" thickBot="1" x14ac:dyDescent="0.25">
      <c r="A13" s="99"/>
      <c r="B13" s="1"/>
      <c r="C13" s="64"/>
      <c r="D13" s="9"/>
      <c r="E13" s="64"/>
      <c r="F13" s="33"/>
      <c r="G13" s="66"/>
      <c r="H13" s="64"/>
      <c r="I13" s="67"/>
      <c r="J13" s="325"/>
      <c r="K13" s="100"/>
    </row>
    <row r="14" spans="1:12" ht="18.75" customHeight="1" thickBot="1" x14ac:dyDescent="0.25">
      <c r="A14" s="99"/>
      <c r="B14" s="47" t="s">
        <v>3</v>
      </c>
      <c r="C14" s="56"/>
      <c r="D14" s="31"/>
      <c r="E14" s="56">
        <f>SUM(E5:E13)</f>
        <v>0</v>
      </c>
      <c r="F14" s="33"/>
      <c r="G14" s="66"/>
      <c r="H14" s="64"/>
      <c r="I14" s="67"/>
      <c r="J14" s="325"/>
      <c r="K14" s="100"/>
    </row>
    <row r="15" spans="1:12" ht="18.75" customHeight="1" x14ac:dyDescent="0.2">
      <c r="A15" s="99"/>
      <c r="B15" s="1"/>
      <c r="C15" s="10"/>
      <c r="D15" s="9"/>
      <c r="E15" s="10"/>
      <c r="F15" s="33"/>
      <c r="G15" s="66"/>
      <c r="H15" s="64"/>
      <c r="I15" s="67"/>
      <c r="J15" s="325"/>
      <c r="K15" s="100"/>
    </row>
    <row r="16" spans="1:12" ht="18.75" customHeight="1" x14ac:dyDescent="0.2">
      <c r="A16" s="99"/>
      <c r="B16" s="38" t="s">
        <v>97</v>
      </c>
      <c r="C16" s="64"/>
      <c r="D16" s="9"/>
      <c r="E16" s="64">
        <f>ROUND(E14/10,0)</f>
        <v>0</v>
      </c>
      <c r="F16" s="33"/>
      <c r="G16" s="66"/>
      <c r="H16" s="64"/>
      <c r="I16" s="67"/>
      <c r="J16" s="325"/>
      <c r="K16" s="100"/>
    </row>
    <row r="17" spans="1:11" ht="18.75" customHeight="1" x14ac:dyDescent="0.2">
      <c r="A17" s="99"/>
      <c r="B17" s="1"/>
      <c r="C17" s="10"/>
      <c r="D17" s="9"/>
      <c r="E17" s="10"/>
      <c r="F17" s="33"/>
      <c r="G17" s="66"/>
      <c r="H17" s="64"/>
      <c r="I17" s="67"/>
      <c r="J17" s="325"/>
      <c r="K17" s="100"/>
    </row>
    <row r="18" spans="1:11" ht="18.75" customHeight="1" x14ac:dyDescent="0.2">
      <c r="A18" s="99"/>
      <c r="B18" s="38" t="s">
        <v>98</v>
      </c>
      <c r="C18" s="64"/>
      <c r="D18" s="9"/>
      <c r="E18" s="64">
        <f>+E16+E14</f>
        <v>0</v>
      </c>
      <c r="F18" s="33"/>
      <c r="G18" s="66"/>
      <c r="H18" s="64"/>
      <c r="I18" s="67"/>
      <c r="J18" s="325"/>
      <c r="K18" s="100"/>
    </row>
    <row r="19" spans="1:11" ht="18.75" customHeight="1" thickBot="1" x14ac:dyDescent="0.25">
      <c r="A19" s="116"/>
      <c r="B19" s="39"/>
      <c r="C19" s="50"/>
      <c r="D19" s="39"/>
      <c r="E19" s="59"/>
      <c r="F19" s="40"/>
      <c r="G19" s="41"/>
      <c r="H19" s="42"/>
      <c r="I19" s="46"/>
      <c r="J19" s="341"/>
      <c r="K19" s="117"/>
    </row>
  </sheetData>
  <mergeCells count="2">
    <mergeCell ref="B1:K1"/>
    <mergeCell ref="B2:E2"/>
  </mergeCells>
  <dataValidations count="1">
    <dataValidation type="list" allowBlank="1" showInputMessage="1" showErrorMessage="1" sqref="L3">
      <formula1>$Q$5:$Q$7</formula1>
    </dataValidation>
  </dataValidations>
  <hyperlinks>
    <hyperlink ref="K3" r:id="rId1"/>
    <hyperlink ref="L2" location="'Eklavya Publications'!A1" display="English Titles"/>
  </hyperlinks>
  <pageMargins left="0.7" right="0.7" top="0.75" bottom="0.75" header="0.3" footer="0.3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7"/>
  <sheetViews>
    <sheetView workbookViewId="0"/>
  </sheetViews>
  <sheetFormatPr defaultRowHeight="18.75" customHeight="1" x14ac:dyDescent="0.2"/>
  <cols>
    <col min="1" max="1" width="6.140625" customWidth="1"/>
    <col min="2" max="2" width="59.28515625" bestFit="1" customWidth="1"/>
    <col min="3" max="3" width="7.42578125" style="387" bestFit="1" customWidth="1"/>
    <col min="4" max="4" width="7.140625" customWidth="1"/>
    <col min="5" max="5" width="7.42578125" style="48" customWidth="1"/>
    <col min="6" max="6" width="14.85546875" customWidth="1"/>
    <col min="7" max="7" width="44.85546875" customWidth="1"/>
    <col min="8" max="8" width="27.85546875" customWidth="1"/>
    <col min="9" max="9" width="8.28515625" customWidth="1"/>
    <col min="10" max="10" width="9.140625" style="191" customWidth="1"/>
    <col min="11" max="11" width="17" bestFit="1" customWidth="1"/>
    <col min="12" max="12" width="12.42578125" customWidth="1"/>
    <col min="13" max="13" width="11" bestFit="1" customWidth="1"/>
  </cols>
  <sheetData>
    <row r="1" spans="1:12" ht="18.75" customHeight="1" x14ac:dyDescent="0.2">
      <c r="A1" s="370"/>
      <c r="B1" s="591" t="s">
        <v>907</v>
      </c>
      <c r="C1" s="592"/>
      <c r="D1" s="592"/>
      <c r="E1" s="592"/>
      <c r="F1" s="592"/>
      <c r="G1" s="592"/>
      <c r="H1" s="592"/>
      <c r="I1" s="592"/>
      <c r="J1" s="592"/>
      <c r="K1" s="593"/>
    </row>
    <row r="2" spans="1:12" ht="24" customHeight="1" thickBot="1" x14ac:dyDescent="0.25">
      <c r="A2" s="65"/>
      <c r="B2" s="594" t="s">
        <v>95</v>
      </c>
      <c r="C2" s="595"/>
      <c r="D2" s="595"/>
      <c r="E2" s="596"/>
      <c r="F2" s="52"/>
      <c r="G2" s="53" t="s">
        <v>96</v>
      </c>
      <c r="H2" s="54"/>
      <c r="I2" s="52"/>
      <c r="J2" s="343"/>
      <c r="K2" s="343"/>
      <c r="L2" s="450" t="s">
        <v>1851</v>
      </c>
    </row>
    <row r="3" spans="1:12" ht="18.75" customHeight="1" thickTop="1" thickBot="1" x14ac:dyDescent="0.25">
      <c r="A3" s="10"/>
      <c r="B3" s="239" t="s">
        <v>859</v>
      </c>
      <c r="C3" s="63"/>
      <c r="D3" s="55"/>
      <c r="E3" s="65"/>
      <c r="F3" s="2"/>
      <c r="G3" s="13"/>
      <c r="H3" s="51"/>
      <c r="I3" s="65"/>
      <c r="J3" s="325"/>
      <c r="K3" s="405" t="s">
        <v>1177</v>
      </c>
    </row>
    <row r="4" spans="1:12" ht="30.75" customHeight="1" thickTop="1" x14ac:dyDescent="0.2">
      <c r="A4" s="555" t="s">
        <v>0</v>
      </c>
      <c r="B4" s="556" t="s">
        <v>1</v>
      </c>
      <c r="C4" s="557" t="s">
        <v>2</v>
      </c>
      <c r="D4" s="555" t="s">
        <v>117</v>
      </c>
      <c r="E4" s="557" t="s">
        <v>620</v>
      </c>
      <c r="F4" s="558" t="s">
        <v>21</v>
      </c>
      <c r="G4" s="555" t="s">
        <v>22</v>
      </c>
      <c r="H4" s="555" t="s">
        <v>23</v>
      </c>
      <c r="I4" s="557" t="s">
        <v>508</v>
      </c>
      <c r="J4" s="559" t="s">
        <v>1173</v>
      </c>
      <c r="K4" s="555" t="s">
        <v>155</v>
      </c>
    </row>
    <row r="5" spans="1:12" ht="18.75" customHeight="1" x14ac:dyDescent="0.2">
      <c r="A5" s="110"/>
      <c r="B5" s="77" t="s">
        <v>670</v>
      </c>
      <c r="C5" s="389"/>
      <c r="D5" s="313"/>
      <c r="E5" s="314"/>
      <c r="F5" s="313"/>
      <c r="G5" s="313"/>
      <c r="H5" s="313"/>
      <c r="I5" s="313"/>
      <c r="J5" s="192"/>
      <c r="K5" s="523"/>
    </row>
    <row r="6" spans="1:12" ht="18.75" customHeight="1" x14ac:dyDescent="0.2">
      <c r="A6" s="110">
        <v>1</v>
      </c>
      <c r="B6" s="512" t="s">
        <v>2065</v>
      </c>
      <c r="C6" s="457">
        <v>40</v>
      </c>
      <c r="D6" s="140"/>
      <c r="E6" s="516">
        <f>C6*D6</f>
        <v>0</v>
      </c>
      <c r="F6" s="520" t="s">
        <v>2066</v>
      </c>
      <c r="G6" s="517" t="s">
        <v>2113</v>
      </c>
      <c r="H6" s="518"/>
      <c r="I6" s="517"/>
      <c r="J6" s="521">
        <v>2022</v>
      </c>
      <c r="K6" s="524" t="s">
        <v>2073</v>
      </c>
    </row>
    <row r="7" spans="1:12" ht="18.75" customHeight="1" x14ac:dyDescent="0.2">
      <c r="A7" s="110">
        <v>2</v>
      </c>
      <c r="B7" s="512" t="s">
        <v>2067</v>
      </c>
      <c r="C7" s="457">
        <v>30</v>
      </c>
      <c r="D7" s="140"/>
      <c r="E7" s="516">
        <f>C7*D7</f>
        <v>0</v>
      </c>
      <c r="F7" s="520" t="s">
        <v>2066</v>
      </c>
      <c r="G7" s="517"/>
      <c r="H7" s="518"/>
      <c r="I7" s="517"/>
      <c r="J7" s="521">
        <v>2022</v>
      </c>
      <c r="K7" s="524" t="s">
        <v>2074</v>
      </c>
    </row>
    <row r="8" spans="1:12" ht="18.75" customHeight="1" x14ac:dyDescent="0.2">
      <c r="A8" s="110"/>
      <c r="B8" s="313"/>
      <c r="C8" s="389"/>
      <c r="D8" s="313"/>
      <c r="E8" s="314"/>
      <c r="F8" s="313"/>
      <c r="G8" s="313"/>
      <c r="H8" s="313"/>
      <c r="I8" s="313"/>
      <c r="J8" s="192"/>
      <c r="K8" s="163"/>
    </row>
    <row r="9" spans="1:12" ht="18.75" customHeight="1" thickBot="1" x14ac:dyDescent="0.25">
      <c r="A9" s="542"/>
      <c r="B9" s="543"/>
      <c r="C9" s="544"/>
      <c r="D9" s="545"/>
      <c r="E9" s="546"/>
      <c r="F9" s="560"/>
      <c r="G9" s="547"/>
      <c r="H9" s="547"/>
      <c r="I9" s="548"/>
      <c r="J9" s="549"/>
      <c r="K9" s="550"/>
    </row>
    <row r="10" spans="1:12" ht="18.75" customHeight="1" x14ac:dyDescent="0.2">
      <c r="A10" s="99"/>
      <c r="B10" s="28"/>
      <c r="C10" s="64"/>
      <c r="D10" s="9"/>
      <c r="E10" s="64"/>
      <c r="F10" s="33"/>
      <c r="G10" s="66"/>
      <c r="H10" s="64"/>
      <c r="I10" s="67"/>
      <c r="J10" s="325"/>
      <c r="K10" s="100"/>
    </row>
    <row r="11" spans="1:12" ht="18.75" customHeight="1" thickBot="1" x14ac:dyDescent="0.25">
      <c r="A11" s="99"/>
      <c r="B11" s="1"/>
      <c r="C11" s="64"/>
      <c r="D11" s="9"/>
      <c r="E11" s="64"/>
      <c r="F11" s="33"/>
      <c r="G11" s="66"/>
      <c r="H11" s="64"/>
      <c r="I11" s="67"/>
      <c r="J11" s="325"/>
      <c r="K11" s="100"/>
    </row>
    <row r="12" spans="1:12" ht="18.75" customHeight="1" thickBot="1" x14ac:dyDescent="0.25">
      <c r="A12" s="99"/>
      <c r="B12" s="47" t="s">
        <v>3</v>
      </c>
      <c r="C12" s="56"/>
      <c r="D12" s="31"/>
      <c r="E12" s="56">
        <f>SUM(E5:E11)</f>
        <v>0</v>
      </c>
      <c r="F12" s="33"/>
      <c r="G12" s="66"/>
      <c r="H12" s="64"/>
      <c r="I12" s="67"/>
      <c r="J12" s="325"/>
      <c r="K12" s="100"/>
    </row>
    <row r="13" spans="1:12" ht="18.75" customHeight="1" x14ac:dyDescent="0.2">
      <c r="A13" s="99"/>
      <c r="B13" s="1"/>
      <c r="C13" s="10"/>
      <c r="D13" s="9"/>
      <c r="E13" s="10"/>
      <c r="F13" s="33"/>
      <c r="G13" s="66"/>
      <c r="H13" s="64"/>
      <c r="I13" s="67"/>
      <c r="J13" s="325"/>
      <c r="K13" s="100"/>
    </row>
    <row r="14" spans="1:12" ht="18.75" customHeight="1" x14ac:dyDescent="0.2">
      <c r="A14" s="99"/>
      <c r="B14" s="38" t="s">
        <v>97</v>
      </c>
      <c r="C14" s="64"/>
      <c r="D14" s="9"/>
      <c r="E14" s="64">
        <f>ROUND(E12/10,0)</f>
        <v>0</v>
      </c>
      <c r="F14" s="33"/>
      <c r="G14" s="66"/>
      <c r="H14" s="64"/>
      <c r="I14" s="67"/>
      <c r="J14" s="325"/>
      <c r="K14" s="100"/>
    </row>
    <row r="15" spans="1:12" ht="18.75" customHeight="1" x14ac:dyDescent="0.2">
      <c r="A15" s="99"/>
      <c r="B15" s="1"/>
      <c r="C15" s="10"/>
      <c r="D15" s="9"/>
      <c r="E15" s="10"/>
      <c r="F15" s="33"/>
      <c r="G15" s="66"/>
      <c r="H15" s="64"/>
      <c r="I15" s="67"/>
      <c r="J15" s="325"/>
      <c r="K15" s="100"/>
    </row>
    <row r="16" spans="1:12" ht="18.75" customHeight="1" x14ac:dyDescent="0.2">
      <c r="A16" s="99"/>
      <c r="B16" s="38" t="s">
        <v>98</v>
      </c>
      <c r="C16" s="64"/>
      <c r="D16" s="9"/>
      <c r="E16" s="64">
        <f>+E14+E12</f>
        <v>0</v>
      </c>
      <c r="F16" s="33"/>
      <c r="G16" s="66"/>
      <c r="H16" s="64"/>
      <c r="I16" s="67"/>
      <c r="J16" s="325"/>
      <c r="K16" s="100"/>
    </row>
    <row r="17" spans="1:11" ht="18.75" customHeight="1" thickBot="1" x14ac:dyDescent="0.25">
      <c r="A17" s="116"/>
      <c r="B17" s="39"/>
      <c r="C17" s="50"/>
      <c r="D17" s="39"/>
      <c r="E17" s="59"/>
      <c r="F17" s="40"/>
      <c r="G17" s="41"/>
      <c r="H17" s="42"/>
      <c r="I17" s="46"/>
      <c r="J17" s="341"/>
      <c r="K17" s="117"/>
    </row>
  </sheetData>
  <mergeCells count="2">
    <mergeCell ref="B1:K1"/>
    <mergeCell ref="B2:E2"/>
  </mergeCells>
  <dataValidations count="1">
    <dataValidation type="list" allowBlank="1" showInputMessage="1" showErrorMessage="1" sqref="L3">
      <formula1>$Q$5:$Q$7</formula1>
    </dataValidation>
  </dataValidations>
  <hyperlinks>
    <hyperlink ref="K3" r:id="rId1"/>
    <hyperlink ref="L2" location="'Eklavya Publications'!A1" display="English Titles"/>
  </hyperlinks>
  <pageMargins left="0.7" right="0.7" top="0.75" bottom="0.75" header="0.3" footer="0.3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7"/>
  <sheetViews>
    <sheetView workbookViewId="0"/>
  </sheetViews>
  <sheetFormatPr defaultRowHeight="18.75" customHeight="1" x14ac:dyDescent="0.2"/>
  <cols>
    <col min="1" max="1" width="6.140625" customWidth="1"/>
    <col min="2" max="2" width="59.28515625" bestFit="1" customWidth="1"/>
    <col min="3" max="3" width="7.42578125" style="387" bestFit="1" customWidth="1"/>
    <col min="4" max="4" width="7.140625" customWidth="1"/>
    <col min="5" max="5" width="7.42578125" style="48" customWidth="1"/>
    <col min="6" max="6" width="14.85546875" customWidth="1"/>
    <col min="7" max="7" width="44.85546875" customWidth="1"/>
    <col min="8" max="8" width="27.85546875" customWidth="1"/>
    <col min="9" max="9" width="8.28515625" customWidth="1"/>
    <col min="10" max="10" width="9.140625" style="191" customWidth="1"/>
    <col min="11" max="11" width="17" bestFit="1" customWidth="1"/>
    <col min="12" max="12" width="12.42578125" customWidth="1"/>
    <col min="13" max="13" width="11" bestFit="1" customWidth="1"/>
  </cols>
  <sheetData>
    <row r="1" spans="1:12" ht="18.75" customHeight="1" x14ac:dyDescent="0.2">
      <c r="A1" s="370"/>
      <c r="B1" s="591" t="s">
        <v>907</v>
      </c>
      <c r="C1" s="592"/>
      <c r="D1" s="592"/>
      <c r="E1" s="592"/>
      <c r="F1" s="592"/>
      <c r="G1" s="592"/>
      <c r="H1" s="592"/>
      <c r="I1" s="592"/>
      <c r="J1" s="592"/>
      <c r="K1" s="593"/>
    </row>
    <row r="2" spans="1:12" ht="24" customHeight="1" thickBot="1" x14ac:dyDescent="0.25">
      <c r="A2" s="65"/>
      <c r="B2" s="594" t="s">
        <v>95</v>
      </c>
      <c r="C2" s="595"/>
      <c r="D2" s="595"/>
      <c r="E2" s="596"/>
      <c r="F2" s="52"/>
      <c r="G2" s="53" t="s">
        <v>96</v>
      </c>
      <c r="H2" s="54"/>
      <c r="I2" s="52"/>
      <c r="J2" s="343"/>
      <c r="K2" s="343"/>
      <c r="L2" s="450" t="s">
        <v>1851</v>
      </c>
    </row>
    <row r="3" spans="1:12" ht="18.75" customHeight="1" thickTop="1" thickBot="1" x14ac:dyDescent="0.25">
      <c r="A3" s="10"/>
      <c r="B3" s="239" t="s">
        <v>859</v>
      </c>
      <c r="C3" s="63"/>
      <c r="D3" s="55"/>
      <c r="E3" s="65"/>
      <c r="F3" s="2"/>
      <c r="G3" s="13"/>
      <c r="H3" s="51"/>
      <c r="I3" s="65"/>
      <c r="J3" s="325"/>
      <c r="K3" s="405" t="s">
        <v>1177</v>
      </c>
    </row>
    <row r="4" spans="1:12" ht="30.75" customHeight="1" thickTop="1" x14ac:dyDescent="0.2">
      <c r="A4" s="232" t="s">
        <v>0</v>
      </c>
      <c r="B4" s="233" t="s">
        <v>1</v>
      </c>
      <c r="C4" s="234" t="s">
        <v>2</v>
      </c>
      <c r="D4" s="232" t="s">
        <v>117</v>
      </c>
      <c r="E4" s="234" t="s">
        <v>620</v>
      </c>
      <c r="F4" s="235" t="s">
        <v>21</v>
      </c>
      <c r="G4" s="232" t="s">
        <v>22</v>
      </c>
      <c r="H4" s="232" t="s">
        <v>23</v>
      </c>
      <c r="I4" s="234" t="s">
        <v>508</v>
      </c>
      <c r="J4" s="344" t="s">
        <v>1173</v>
      </c>
      <c r="K4" s="232" t="s">
        <v>155</v>
      </c>
    </row>
    <row r="5" spans="1:12" ht="18.75" customHeight="1" x14ac:dyDescent="0.2">
      <c r="A5" s="110"/>
      <c r="B5" s="77" t="s">
        <v>670</v>
      </c>
      <c r="C5" s="389"/>
      <c r="D5" s="313"/>
      <c r="E5" s="314"/>
      <c r="F5" s="313"/>
      <c r="G5" s="313"/>
      <c r="H5" s="313"/>
      <c r="I5" s="313"/>
      <c r="J5" s="192"/>
      <c r="K5" s="523"/>
    </row>
    <row r="6" spans="1:12" ht="18.75" customHeight="1" x14ac:dyDescent="0.2">
      <c r="A6" s="110">
        <v>1</v>
      </c>
      <c r="B6" s="551" t="s">
        <v>2068</v>
      </c>
      <c r="C6" s="552">
        <v>40</v>
      </c>
      <c r="D6" s="140"/>
      <c r="E6" s="516">
        <f>C6*D6</f>
        <v>0</v>
      </c>
      <c r="F6" s="515" t="s">
        <v>2069</v>
      </c>
      <c r="G6" s="553"/>
      <c r="H6" s="554"/>
      <c r="I6" s="553"/>
      <c r="J6" s="219">
        <v>2022</v>
      </c>
      <c r="K6" s="561" t="s">
        <v>2071</v>
      </c>
    </row>
    <row r="7" spans="1:12" ht="18.75" customHeight="1" x14ac:dyDescent="0.2">
      <c r="A7" s="110">
        <v>2</v>
      </c>
      <c r="B7" s="551" t="s">
        <v>2070</v>
      </c>
      <c r="C7" s="552">
        <v>30</v>
      </c>
      <c r="D7" s="140"/>
      <c r="E7" s="516">
        <f>C7*D7</f>
        <v>0</v>
      </c>
      <c r="F7" s="515" t="s">
        <v>2069</v>
      </c>
      <c r="G7" s="553"/>
      <c r="H7" s="554"/>
      <c r="I7" s="553"/>
      <c r="J7" s="219">
        <v>2022</v>
      </c>
      <c r="K7" s="561" t="s">
        <v>2072</v>
      </c>
    </row>
    <row r="8" spans="1:12" ht="18.75" customHeight="1" x14ac:dyDescent="0.2">
      <c r="A8" s="110"/>
      <c r="B8" s="261"/>
      <c r="C8" s="68"/>
      <c r="D8" s="140"/>
      <c r="E8" s="495"/>
      <c r="F8" s="495"/>
      <c r="G8" s="496"/>
      <c r="H8" s="496"/>
      <c r="I8" s="149"/>
      <c r="J8" s="323"/>
      <c r="K8" s="163"/>
    </row>
    <row r="9" spans="1:12" ht="18.75" customHeight="1" thickBot="1" x14ac:dyDescent="0.25">
      <c r="A9" s="525"/>
      <c r="B9" s="526"/>
      <c r="C9" s="42"/>
      <c r="D9" s="527"/>
      <c r="E9" s="528"/>
      <c r="F9" s="529"/>
      <c r="G9" s="530"/>
      <c r="H9" s="530"/>
      <c r="I9" s="531"/>
      <c r="J9" s="341"/>
      <c r="K9" s="532"/>
    </row>
    <row r="10" spans="1:12" ht="18.75" customHeight="1" x14ac:dyDescent="0.2">
      <c r="A10" s="99"/>
      <c r="B10" s="28"/>
      <c r="C10" s="64"/>
      <c r="D10" s="9"/>
      <c r="E10" s="64"/>
      <c r="F10" s="33"/>
      <c r="G10" s="66"/>
      <c r="H10" s="64"/>
      <c r="I10" s="67"/>
      <c r="J10" s="325"/>
      <c r="K10" s="100"/>
    </row>
    <row r="11" spans="1:12" ht="18.75" customHeight="1" thickBot="1" x14ac:dyDescent="0.25">
      <c r="A11" s="99"/>
      <c r="B11" s="1"/>
      <c r="C11" s="64"/>
      <c r="D11" s="9"/>
      <c r="E11" s="64"/>
      <c r="F11" s="33"/>
      <c r="G11" s="66"/>
      <c r="H11" s="64"/>
      <c r="I11" s="67"/>
      <c r="J11" s="325"/>
      <c r="K11" s="100"/>
    </row>
    <row r="12" spans="1:12" ht="18.75" customHeight="1" thickBot="1" x14ac:dyDescent="0.25">
      <c r="A12" s="99"/>
      <c r="B12" s="47" t="s">
        <v>3</v>
      </c>
      <c r="C12" s="56"/>
      <c r="D12" s="31"/>
      <c r="E12" s="56">
        <f>SUM(E5:E11)</f>
        <v>0</v>
      </c>
      <c r="F12" s="33"/>
      <c r="G12" s="66"/>
      <c r="H12" s="64"/>
      <c r="I12" s="67"/>
      <c r="J12" s="325"/>
      <c r="K12" s="100"/>
    </row>
    <row r="13" spans="1:12" ht="18.75" customHeight="1" x14ac:dyDescent="0.2">
      <c r="A13" s="99"/>
      <c r="B13" s="1"/>
      <c r="C13" s="10"/>
      <c r="D13" s="9"/>
      <c r="E13" s="10"/>
      <c r="F13" s="33"/>
      <c r="G13" s="66"/>
      <c r="H13" s="64"/>
      <c r="I13" s="67"/>
      <c r="J13" s="325"/>
      <c r="K13" s="100"/>
    </row>
    <row r="14" spans="1:12" ht="18.75" customHeight="1" x14ac:dyDescent="0.2">
      <c r="A14" s="99"/>
      <c r="B14" s="38" t="s">
        <v>97</v>
      </c>
      <c r="C14" s="64"/>
      <c r="D14" s="9"/>
      <c r="E14" s="64">
        <f>ROUND(E12/10,0)</f>
        <v>0</v>
      </c>
      <c r="F14" s="33"/>
      <c r="G14" s="66"/>
      <c r="H14" s="64"/>
      <c r="I14" s="67"/>
      <c r="J14" s="325"/>
      <c r="K14" s="100"/>
    </row>
    <row r="15" spans="1:12" ht="18.75" customHeight="1" x14ac:dyDescent="0.2">
      <c r="A15" s="99"/>
      <c r="B15" s="1"/>
      <c r="C15" s="10"/>
      <c r="D15" s="9"/>
      <c r="E15" s="10"/>
      <c r="F15" s="33"/>
      <c r="G15" s="66"/>
      <c r="H15" s="64"/>
      <c r="I15" s="67"/>
      <c r="J15" s="325"/>
      <c r="K15" s="100"/>
    </row>
    <row r="16" spans="1:12" ht="18.75" customHeight="1" x14ac:dyDescent="0.2">
      <c r="A16" s="99"/>
      <c r="B16" s="38" t="s">
        <v>98</v>
      </c>
      <c r="C16" s="64"/>
      <c r="D16" s="9"/>
      <c r="E16" s="64">
        <f>+E14+E12</f>
        <v>0</v>
      </c>
      <c r="F16" s="33"/>
      <c r="G16" s="66"/>
      <c r="H16" s="64"/>
      <c r="I16" s="67"/>
      <c r="J16" s="325"/>
      <c r="K16" s="100"/>
    </row>
    <row r="17" spans="1:11" ht="18.75" customHeight="1" thickBot="1" x14ac:dyDescent="0.25">
      <c r="A17" s="116"/>
      <c r="B17" s="39"/>
      <c r="C17" s="50"/>
      <c r="D17" s="39"/>
      <c r="E17" s="59"/>
      <c r="F17" s="40"/>
      <c r="G17" s="41"/>
      <c r="H17" s="42"/>
      <c r="I17" s="46"/>
      <c r="J17" s="341"/>
      <c r="K17" s="117"/>
    </row>
  </sheetData>
  <mergeCells count="2">
    <mergeCell ref="B1:K1"/>
    <mergeCell ref="B2:E2"/>
  </mergeCells>
  <dataValidations count="1">
    <dataValidation type="list" allowBlank="1" showInputMessage="1" showErrorMessage="1" sqref="L3">
      <formula1>$Q$5:$Q$7</formula1>
    </dataValidation>
  </dataValidations>
  <hyperlinks>
    <hyperlink ref="K3" r:id="rId1"/>
    <hyperlink ref="L2" location="'Eklavya Publications'!A1" display="English Titles"/>
  </hyperlinks>
  <pageMargins left="0.7" right="0.7" top="0.75" bottom="0.75" header="0.3" footer="0.3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2"/>
  <sheetViews>
    <sheetView topLeftCell="A16" workbookViewId="0">
      <selection activeCell="D33" sqref="D33"/>
    </sheetView>
  </sheetViews>
  <sheetFormatPr defaultRowHeight="18.75" customHeight="1" x14ac:dyDescent="0.2"/>
  <cols>
    <col min="1" max="1" width="6.140625" customWidth="1"/>
    <col min="2" max="2" width="59.28515625" bestFit="1" customWidth="1"/>
    <col min="3" max="3" width="7.42578125" style="387" bestFit="1" customWidth="1"/>
    <col min="4" max="4" width="7.140625" customWidth="1"/>
    <col min="5" max="5" width="7.42578125" style="48" customWidth="1"/>
    <col min="6" max="6" width="14.85546875" customWidth="1"/>
    <col min="7" max="7" width="44.85546875" customWidth="1"/>
    <col min="8" max="8" width="27.85546875" customWidth="1"/>
    <col min="9" max="9" width="8.28515625" customWidth="1"/>
    <col min="10" max="10" width="9.140625" style="191" customWidth="1"/>
    <col min="11" max="11" width="17" bestFit="1" customWidth="1"/>
    <col min="12" max="12" width="12.42578125" customWidth="1"/>
    <col min="13" max="13" width="11" bestFit="1" customWidth="1"/>
  </cols>
  <sheetData>
    <row r="1" spans="1:12" ht="18.75" customHeight="1" x14ac:dyDescent="0.2">
      <c r="A1" s="370"/>
      <c r="B1" s="591" t="s">
        <v>907</v>
      </c>
      <c r="C1" s="592"/>
      <c r="D1" s="592"/>
      <c r="E1" s="592"/>
      <c r="F1" s="592"/>
      <c r="G1" s="592"/>
      <c r="H1" s="592"/>
      <c r="I1" s="592"/>
      <c r="J1" s="592"/>
      <c r="K1" s="593"/>
    </row>
    <row r="2" spans="1:12" ht="24" customHeight="1" thickBot="1" x14ac:dyDescent="0.25">
      <c r="A2" s="65"/>
      <c r="B2" s="594" t="s">
        <v>95</v>
      </c>
      <c r="C2" s="595"/>
      <c r="D2" s="595"/>
      <c r="E2" s="596"/>
      <c r="F2" s="52"/>
      <c r="G2" s="53" t="s">
        <v>96</v>
      </c>
      <c r="H2" s="54"/>
      <c r="I2" s="52"/>
      <c r="J2" s="343"/>
      <c r="K2" s="343"/>
      <c r="L2" s="450" t="s">
        <v>1851</v>
      </c>
    </row>
    <row r="3" spans="1:12" ht="18.75" customHeight="1" thickTop="1" thickBot="1" x14ac:dyDescent="0.25">
      <c r="A3" s="10"/>
      <c r="B3" s="239" t="s">
        <v>859</v>
      </c>
      <c r="C3" s="63"/>
      <c r="D3" s="55"/>
      <c r="E3" s="65"/>
      <c r="F3" s="2"/>
      <c r="G3" s="13"/>
      <c r="H3" s="51"/>
      <c r="I3" s="65"/>
      <c r="J3" s="325"/>
      <c r="K3" s="405" t="s">
        <v>1177</v>
      </c>
    </row>
    <row r="4" spans="1:12" ht="30.75" customHeight="1" thickTop="1" thickBot="1" x14ac:dyDescent="0.25">
      <c r="A4" s="555" t="s">
        <v>0</v>
      </c>
      <c r="B4" s="556" t="s">
        <v>1</v>
      </c>
      <c r="C4" s="557" t="s">
        <v>2</v>
      </c>
      <c r="D4" s="555" t="s">
        <v>117</v>
      </c>
      <c r="E4" s="557" t="s">
        <v>620</v>
      </c>
      <c r="F4" s="558" t="s">
        <v>21</v>
      </c>
      <c r="G4" s="555" t="s">
        <v>22</v>
      </c>
      <c r="H4" s="555" t="s">
        <v>23</v>
      </c>
      <c r="I4" s="557" t="s">
        <v>508</v>
      </c>
      <c r="J4" s="559" t="s">
        <v>1173</v>
      </c>
      <c r="K4" s="555" t="s">
        <v>155</v>
      </c>
    </row>
    <row r="5" spans="1:12" ht="18.75" customHeight="1" x14ac:dyDescent="0.2">
      <c r="A5" s="579"/>
      <c r="B5" s="580" t="s">
        <v>670</v>
      </c>
      <c r="C5" s="581"/>
      <c r="D5" s="582"/>
      <c r="E5" s="583"/>
      <c r="F5" s="582"/>
      <c r="G5" s="582"/>
      <c r="H5" s="582"/>
      <c r="I5" s="582"/>
      <c r="J5" s="584"/>
      <c r="K5" s="585"/>
    </row>
    <row r="6" spans="1:12" ht="18.75" customHeight="1" x14ac:dyDescent="0.2">
      <c r="A6" s="110">
        <v>1</v>
      </c>
      <c r="B6" s="512" t="s">
        <v>2075</v>
      </c>
      <c r="C6" s="68">
        <v>90</v>
      </c>
      <c r="D6" s="140"/>
      <c r="E6" s="495">
        <f t="shared" ref="E6:E23" si="0">C6*D6</f>
        <v>0</v>
      </c>
      <c r="F6" s="382" t="s">
        <v>2076</v>
      </c>
      <c r="G6" s="68"/>
      <c r="H6" s="322"/>
      <c r="I6" s="68"/>
      <c r="J6" s="513">
        <v>2019</v>
      </c>
      <c r="K6" s="586" t="s">
        <v>2095</v>
      </c>
    </row>
    <row r="7" spans="1:12" ht="18.75" customHeight="1" x14ac:dyDescent="0.2">
      <c r="A7" s="105">
        <v>2</v>
      </c>
      <c r="B7" s="512" t="s">
        <v>2077</v>
      </c>
      <c r="C7" s="68">
        <v>150</v>
      </c>
      <c r="D7" s="140"/>
      <c r="E7" s="495">
        <f t="shared" si="0"/>
        <v>0</v>
      </c>
      <c r="F7" s="382" t="s">
        <v>2076</v>
      </c>
      <c r="G7" s="68"/>
      <c r="H7" s="322"/>
      <c r="I7" s="68"/>
      <c r="J7" s="513">
        <v>2019</v>
      </c>
      <c r="K7" s="586" t="s">
        <v>2096</v>
      </c>
    </row>
    <row r="8" spans="1:12" ht="18.75" customHeight="1" x14ac:dyDescent="0.2">
      <c r="A8" s="110">
        <v>3</v>
      </c>
      <c r="B8" s="512" t="s">
        <v>2078</v>
      </c>
      <c r="C8" s="68">
        <v>60</v>
      </c>
      <c r="D8" s="140"/>
      <c r="E8" s="495">
        <f t="shared" si="0"/>
        <v>0</v>
      </c>
      <c r="F8" s="382" t="s">
        <v>2076</v>
      </c>
      <c r="G8" s="68"/>
      <c r="H8" s="322"/>
      <c r="I8" s="68"/>
      <c r="J8" s="513">
        <v>2019</v>
      </c>
      <c r="K8" s="586" t="s">
        <v>2097</v>
      </c>
    </row>
    <row r="9" spans="1:12" ht="18.75" customHeight="1" x14ac:dyDescent="0.2">
      <c r="A9" s="105">
        <v>4</v>
      </c>
      <c r="B9" s="512" t="s">
        <v>2079</v>
      </c>
      <c r="C9" s="68">
        <v>50</v>
      </c>
      <c r="D9" s="140"/>
      <c r="E9" s="495">
        <f t="shared" si="0"/>
        <v>0</v>
      </c>
      <c r="F9" s="382" t="s">
        <v>2076</v>
      </c>
      <c r="G9" s="68"/>
      <c r="H9" s="322"/>
      <c r="I9" s="68"/>
      <c r="J9" s="513">
        <v>2019</v>
      </c>
      <c r="K9" s="586" t="s">
        <v>2098</v>
      </c>
    </row>
    <row r="10" spans="1:12" ht="18.75" customHeight="1" x14ac:dyDescent="0.2">
      <c r="A10" s="110">
        <v>5</v>
      </c>
      <c r="B10" s="512" t="s">
        <v>2080</v>
      </c>
      <c r="C10" s="68">
        <v>70</v>
      </c>
      <c r="D10" s="140"/>
      <c r="E10" s="495">
        <f t="shared" si="0"/>
        <v>0</v>
      </c>
      <c r="F10" s="382" t="s">
        <v>2076</v>
      </c>
      <c r="G10" s="68"/>
      <c r="H10" s="322"/>
      <c r="I10" s="68"/>
      <c r="J10" s="513">
        <v>2019</v>
      </c>
      <c r="K10" s="586" t="s">
        <v>2099</v>
      </c>
    </row>
    <row r="11" spans="1:12" ht="18.75" customHeight="1" x14ac:dyDescent="0.2">
      <c r="A11" s="105">
        <v>6</v>
      </c>
      <c r="B11" s="512" t="s">
        <v>2081</v>
      </c>
      <c r="C11" s="68">
        <v>80</v>
      </c>
      <c r="D11" s="140"/>
      <c r="E11" s="495">
        <f t="shared" si="0"/>
        <v>0</v>
      </c>
      <c r="F11" s="382" t="s">
        <v>2076</v>
      </c>
      <c r="G11" s="68"/>
      <c r="H11" s="322"/>
      <c r="I11" s="68"/>
      <c r="J11" s="513">
        <v>2019</v>
      </c>
      <c r="K11" s="586" t="s">
        <v>2100</v>
      </c>
    </row>
    <row r="12" spans="1:12" ht="18.75" customHeight="1" x14ac:dyDescent="0.2">
      <c r="A12" s="110">
        <v>7</v>
      </c>
      <c r="B12" s="512" t="s">
        <v>2082</v>
      </c>
      <c r="C12" s="68">
        <v>100</v>
      </c>
      <c r="D12" s="140"/>
      <c r="E12" s="495">
        <f t="shared" si="0"/>
        <v>0</v>
      </c>
      <c r="F12" s="382" t="s">
        <v>2076</v>
      </c>
      <c r="G12" s="68"/>
      <c r="H12" s="322"/>
      <c r="I12" s="68"/>
      <c r="J12" s="513">
        <v>2019</v>
      </c>
      <c r="K12" s="586" t="s">
        <v>2101</v>
      </c>
    </row>
    <row r="13" spans="1:12" ht="18.75" customHeight="1" x14ac:dyDescent="0.2">
      <c r="A13" s="105">
        <v>8</v>
      </c>
      <c r="B13" s="512" t="s">
        <v>2083</v>
      </c>
      <c r="C13" s="68">
        <v>105</v>
      </c>
      <c r="D13" s="140"/>
      <c r="E13" s="495">
        <f t="shared" si="0"/>
        <v>0</v>
      </c>
      <c r="F13" s="382" t="s">
        <v>2076</v>
      </c>
      <c r="G13" s="68"/>
      <c r="H13" s="322"/>
      <c r="I13" s="68"/>
      <c r="J13" s="513">
        <v>2019</v>
      </c>
      <c r="K13" s="586" t="s">
        <v>2102</v>
      </c>
    </row>
    <row r="14" spans="1:12" ht="18.75" customHeight="1" x14ac:dyDescent="0.2">
      <c r="A14" s="110">
        <v>9</v>
      </c>
      <c r="B14" s="512" t="s">
        <v>2084</v>
      </c>
      <c r="C14" s="68">
        <v>70</v>
      </c>
      <c r="D14" s="140"/>
      <c r="E14" s="495">
        <f t="shared" si="0"/>
        <v>0</v>
      </c>
      <c r="F14" s="382" t="s">
        <v>2076</v>
      </c>
      <c r="G14" s="68"/>
      <c r="H14" s="322"/>
      <c r="I14" s="68"/>
      <c r="J14" s="513">
        <v>2019</v>
      </c>
      <c r="K14" s="586" t="s">
        <v>2103</v>
      </c>
    </row>
    <row r="15" spans="1:12" ht="18.75" customHeight="1" x14ac:dyDescent="0.2">
      <c r="A15" s="105">
        <v>10</v>
      </c>
      <c r="B15" s="512" t="s">
        <v>2085</v>
      </c>
      <c r="C15" s="68">
        <v>145</v>
      </c>
      <c r="D15" s="140"/>
      <c r="E15" s="495">
        <f t="shared" si="0"/>
        <v>0</v>
      </c>
      <c r="F15" s="382" t="s">
        <v>2076</v>
      </c>
      <c r="G15" s="68"/>
      <c r="H15" s="322"/>
      <c r="I15" s="68"/>
      <c r="J15" s="513">
        <v>2019</v>
      </c>
      <c r="K15" s="586" t="s">
        <v>2104</v>
      </c>
    </row>
    <row r="16" spans="1:12" ht="18.75" customHeight="1" x14ac:dyDescent="0.2">
      <c r="A16" s="110">
        <v>11</v>
      </c>
      <c r="B16" s="512" t="s">
        <v>2086</v>
      </c>
      <c r="C16" s="68">
        <v>120</v>
      </c>
      <c r="D16" s="140"/>
      <c r="E16" s="495">
        <f t="shared" si="0"/>
        <v>0</v>
      </c>
      <c r="F16" s="382" t="s">
        <v>2076</v>
      </c>
      <c r="G16" s="68"/>
      <c r="H16" s="322"/>
      <c r="I16" s="68"/>
      <c r="J16" s="513">
        <v>2019</v>
      </c>
      <c r="K16" s="586" t="s">
        <v>2105</v>
      </c>
    </row>
    <row r="17" spans="1:11" ht="18.75" customHeight="1" x14ac:dyDescent="0.2">
      <c r="A17" s="105">
        <v>12</v>
      </c>
      <c r="B17" s="512" t="s">
        <v>2087</v>
      </c>
      <c r="C17" s="68">
        <v>70</v>
      </c>
      <c r="D17" s="140"/>
      <c r="E17" s="495">
        <f t="shared" si="0"/>
        <v>0</v>
      </c>
      <c r="F17" s="382" t="s">
        <v>2076</v>
      </c>
      <c r="G17" s="68"/>
      <c r="H17" s="322"/>
      <c r="I17" s="68"/>
      <c r="J17" s="513">
        <v>2019</v>
      </c>
      <c r="K17" s="586" t="s">
        <v>2106</v>
      </c>
    </row>
    <row r="18" spans="1:11" ht="18.75" customHeight="1" x14ac:dyDescent="0.2">
      <c r="A18" s="110">
        <v>13</v>
      </c>
      <c r="B18" s="512" t="s">
        <v>2088</v>
      </c>
      <c r="C18" s="68">
        <v>80</v>
      </c>
      <c r="D18" s="140"/>
      <c r="E18" s="495">
        <f t="shared" si="0"/>
        <v>0</v>
      </c>
      <c r="F18" s="382" t="s">
        <v>2089</v>
      </c>
      <c r="G18" s="68"/>
      <c r="H18" s="322"/>
      <c r="I18" s="68"/>
      <c r="J18" s="513">
        <v>2019</v>
      </c>
      <c r="K18" s="106" t="s">
        <v>2107</v>
      </c>
    </row>
    <row r="19" spans="1:11" ht="18.75" customHeight="1" x14ac:dyDescent="0.2">
      <c r="A19" s="105">
        <v>14</v>
      </c>
      <c r="B19" s="512" t="s">
        <v>2090</v>
      </c>
      <c r="C19" s="68">
        <v>85</v>
      </c>
      <c r="D19" s="140"/>
      <c r="E19" s="495">
        <f t="shared" si="0"/>
        <v>0</v>
      </c>
      <c r="F19" s="382" t="s">
        <v>2089</v>
      </c>
      <c r="G19" s="68"/>
      <c r="H19" s="322"/>
      <c r="I19" s="68"/>
      <c r="J19" s="513">
        <v>2019</v>
      </c>
      <c r="K19" s="106" t="s">
        <v>2108</v>
      </c>
    </row>
    <row r="20" spans="1:11" ht="18.75" customHeight="1" x14ac:dyDescent="0.2">
      <c r="A20" s="110">
        <v>15</v>
      </c>
      <c r="B20" s="512" t="s">
        <v>2091</v>
      </c>
      <c r="C20" s="68">
        <v>55</v>
      </c>
      <c r="D20" s="140"/>
      <c r="E20" s="495">
        <f t="shared" si="0"/>
        <v>0</v>
      </c>
      <c r="F20" s="382" t="s">
        <v>2076</v>
      </c>
      <c r="G20" s="68"/>
      <c r="H20" s="322"/>
      <c r="I20" s="68"/>
      <c r="J20" s="513">
        <v>2019</v>
      </c>
      <c r="K20" s="106" t="s">
        <v>2109</v>
      </c>
    </row>
    <row r="21" spans="1:11" ht="18.75" customHeight="1" x14ac:dyDescent="0.2">
      <c r="A21" s="105">
        <v>16</v>
      </c>
      <c r="B21" s="512" t="s">
        <v>2092</v>
      </c>
      <c r="C21" s="68">
        <v>50</v>
      </c>
      <c r="D21" s="140"/>
      <c r="E21" s="495">
        <f t="shared" si="0"/>
        <v>0</v>
      </c>
      <c r="F21" s="382" t="s">
        <v>2076</v>
      </c>
      <c r="G21" s="68"/>
      <c r="H21" s="322"/>
      <c r="I21" s="68"/>
      <c r="J21" s="513">
        <v>2019</v>
      </c>
      <c r="K21" s="586" t="s">
        <v>2110</v>
      </c>
    </row>
    <row r="22" spans="1:11" ht="18.75" customHeight="1" x14ac:dyDescent="0.2">
      <c r="A22" s="110">
        <v>17</v>
      </c>
      <c r="B22" s="512" t="s">
        <v>2093</v>
      </c>
      <c r="C22" s="68">
        <v>115</v>
      </c>
      <c r="D22" s="140"/>
      <c r="E22" s="495">
        <f t="shared" si="0"/>
        <v>0</v>
      </c>
      <c r="F22" s="382" t="s">
        <v>2076</v>
      </c>
      <c r="G22" s="68"/>
      <c r="H22" s="322"/>
      <c r="I22" s="68"/>
      <c r="J22" s="513">
        <v>2019</v>
      </c>
      <c r="K22" s="586" t="s">
        <v>2111</v>
      </c>
    </row>
    <row r="23" spans="1:11" ht="18.75" customHeight="1" x14ac:dyDescent="0.2">
      <c r="A23" s="105">
        <v>18</v>
      </c>
      <c r="B23" s="512" t="s">
        <v>2094</v>
      </c>
      <c r="C23" s="513">
        <v>105</v>
      </c>
      <c r="D23" s="140"/>
      <c r="E23" s="495">
        <f t="shared" si="0"/>
        <v>0</v>
      </c>
      <c r="F23" s="382" t="s">
        <v>2076</v>
      </c>
      <c r="G23" s="68"/>
      <c r="H23" s="322"/>
      <c r="I23" s="68"/>
      <c r="J23" s="513">
        <v>2019</v>
      </c>
      <c r="K23" s="586" t="s">
        <v>2112</v>
      </c>
    </row>
    <row r="24" spans="1:11" ht="18.75" customHeight="1" thickBot="1" x14ac:dyDescent="0.25">
      <c r="A24" s="587"/>
      <c r="B24" s="267"/>
      <c r="C24" s="35"/>
      <c r="D24" s="221"/>
      <c r="E24" s="196"/>
      <c r="F24" s="222"/>
      <c r="G24" s="226"/>
      <c r="H24" s="226"/>
      <c r="I24" s="197"/>
      <c r="J24" s="334"/>
      <c r="K24" s="588"/>
    </row>
    <row r="25" spans="1:11" ht="18.75" customHeight="1" thickTop="1" x14ac:dyDescent="0.2">
      <c r="B25" s="28"/>
      <c r="C25" s="64"/>
      <c r="D25" s="9"/>
      <c r="E25" s="64"/>
      <c r="F25" s="33"/>
      <c r="G25" s="66"/>
      <c r="H25" s="64"/>
      <c r="I25" s="67"/>
      <c r="J25" s="325"/>
    </row>
    <row r="26" spans="1:11" ht="18.75" customHeight="1" thickBot="1" x14ac:dyDescent="0.25">
      <c r="B26" s="1"/>
      <c r="C26" s="64"/>
      <c r="D26" s="9"/>
      <c r="E26" s="64"/>
      <c r="F26" s="33"/>
      <c r="G26" s="66"/>
      <c r="H26" s="64"/>
      <c r="I26" s="67"/>
      <c r="J26" s="325"/>
    </row>
    <row r="27" spans="1:11" ht="18.75" customHeight="1" thickBot="1" x14ac:dyDescent="0.25">
      <c r="B27" s="47" t="s">
        <v>3</v>
      </c>
      <c r="C27" s="56"/>
      <c r="D27" s="31"/>
      <c r="E27" s="56">
        <f>SUM(E5:E26)</f>
        <v>0</v>
      </c>
      <c r="F27" s="33"/>
      <c r="G27" s="66"/>
      <c r="H27" s="64"/>
      <c r="I27" s="67"/>
      <c r="J27" s="325"/>
    </row>
    <row r="28" spans="1:11" ht="18.75" customHeight="1" x14ac:dyDescent="0.2">
      <c r="B28" s="1"/>
      <c r="C28" s="10"/>
      <c r="D28" s="9"/>
      <c r="E28" s="10"/>
      <c r="F28" s="33"/>
      <c r="G28" s="66"/>
      <c r="H28" s="64"/>
      <c r="I28" s="67"/>
      <c r="J28" s="325"/>
    </row>
    <row r="29" spans="1:11" ht="18.75" customHeight="1" x14ac:dyDescent="0.2">
      <c r="B29" s="38" t="s">
        <v>97</v>
      </c>
      <c r="C29" s="64"/>
      <c r="D29" s="9"/>
      <c r="E29" s="64">
        <f>ROUND(E27/10,0)</f>
        <v>0</v>
      </c>
      <c r="F29" s="33"/>
      <c r="G29" s="66"/>
      <c r="H29" s="64"/>
      <c r="I29" s="67"/>
      <c r="J29" s="325"/>
    </row>
    <row r="30" spans="1:11" ht="18.75" customHeight="1" x14ac:dyDescent="0.2">
      <c r="B30" s="1"/>
      <c r="C30" s="10"/>
      <c r="D30" s="9"/>
      <c r="E30" s="10"/>
      <c r="F30" s="33"/>
      <c r="G30" s="66"/>
      <c r="H30" s="64"/>
      <c r="I30" s="67"/>
      <c r="J30" s="325"/>
    </row>
    <row r="31" spans="1:11" ht="18.75" customHeight="1" x14ac:dyDescent="0.2">
      <c r="B31" s="38" t="s">
        <v>98</v>
      </c>
      <c r="C31" s="64"/>
      <c r="D31" s="9"/>
      <c r="E31" s="64">
        <f>+E29+E27</f>
        <v>0</v>
      </c>
      <c r="F31" s="33"/>
      <c r="G31" s="66"/>
      <c r="H31" s="64"/>
      <c r="I31" s="67"/>
      <c r="J31" s="325"/>
    </row>
    <row r="32" spans="1:11" ht="18.75" customHeight="1" thickBot="1" x14ac:dyDescent="0.25">
      <c r="B32" s="39"/>
      <c r="C32" s="50"/>
      <c r="D32" s="39"/>
      <c r="E32" s="59"/>
      <c r="F32" s="40"/>
      <c r="G32" s="41"/>
      <c r="H32" s="42"/>
      <c r="I32" s="46"/>
      <c r="J32" s="341"/>
    </row>
  </sheetData>
  <mergeCells count="2">
    <mergeCell ref="B1:K1"/>
    <mergeCell ref="B2:E2"/>
  </mergeCells>
  <dataValidations count="1">
    <dataValidation type="list" allowBlank="1" showInputMessage="1" showErrorMessage="1" sqref="L3">
      <formula1>$Q$5:$Q$6</formula1>
    </dataValidation>
  </dataValidations>
  <hyperlinks>
    <hyperlink ref="K3" r:id="rId1"/>
    <hyperlink ref="L2" location="'Eklavya Publications'!A1" display="English Titles"/>
  </hyperlinks>
  <pageMargins left="0.7" right="0.7" top="0.75" bottom="0.75" header="0.3" footer="0.3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5"/>
  <sheetViews>
    <sheetView workbookViewId="0">
      <selection activeCell="G16" sqref="G16"/>
    </sheetView>
  </sheetViews>
  <sheetFormatPr defaultRowHeight="18.75" customHeight="1" x14ac:dyDescent="0.2"/>
  <cols>
    <col min="1" max="1" width="6.140625" customWidth="1"/>
    <col min="2" max="2" width="59.28515625" bestFit="1" customWidth="1"/>
    <col min="3" max="3" width="7.42578125" style="387" bestFit="1" customWidth="1"/>
    <col min="4" max="4" width="7.140625" customWidth="1"/>
    <col min="5" max="5" width="7.42578125" style="48" customWidth="1"/>
    <col min="6" max="6" width="14.85546875" customWidth="1"/>
    <col min="7" max="7" width="44.85546875" customWidth="1"/>
    <col min="8" max="8" width="27.85546875" customWidth="1"/>
    <col min="9" max="9" width="8.28515625" customWidth="1"/>
    <col min="10" max="10" width="9.140625" style="191" customWidth="1"/>
    <col min="11" max="11" width="17" bestFit="1" customWidth="1"/>
    <col min="12" max="12" width="12.42578125" customWidth="1"/>
    <col min="13" max="13" width="11" bestFit="1" customWidth="1"/>
  </cols>
  <sheetData>
    <row r="1" spans="1:12" ht="18.75" customHeight="1" x14ac:dyDescent="0.2">
      <c r="A1" s="370"/>
      <c r="B1" s="591" t="s">
        <v>907</v>
      </c>
      <c r="C1" s="592"/>
      <c r="D1" s="592"/>
      <c r="E1" s="592"/>
      <c r="F1" s="592"/>
      <c r="G1" s="592"/>
      <c r="H1" s="592"/>
      <c r="I1" s="592"/>
      <c r="J1" s="592"/>
      <c r="K1" s="593"/>
    </row>
    <row r="2" spans="1:12" ht="24" customHeight="1" thickBot="1" x14ac:dyDescent="0.25">
      <c r="A2" s="65"/>
      <c r="B2" s="594" t="s">
        <v>95</v>
      </c>
      <c r="C2" s="595"/>
      <c r="D2" s="595"/>
      <c r="E2" s="596"/>
      <c r="F2" s="52"/>
      <c r="G2" s="53" t="s">
        <v>96</v>
      </c>
      <c r="H2" s="54"/>
      <c r="I2" s="52"/>
      <c r="J2" s="343"/>
      <c r="K2" s="343"/>
      <c r="L2" s="450" t="s">
        <v>1851</v>
      </c>
    </row>
    <row r="3" spans="1:12" ht="18.75" customHeight="1" thickTop="1" thickBot="1" x14ac:dyDescent="0.25">
      <c r="A3" s="10"/>
      <c r="B3" s="239" t="s">
        <v>859</v>
      </c>
      <c r="C3" s="63"/>
      <c r="D3" s="55"/>
      <c r="E3" s="65"/>
      <c r="F3" s="2"/>
      <c r="G3" s="13"/>
      <c r="H3" s="51"/>
      <c r="I3" s="65"/>
      <c r="J3" s="325"/>
      <c r="K3" s="405" t="s">
        <v>1177</v>
      </c>
    </row>
    <row r="4" spans="1:12" ht="30.75" customHeight="1" thickTop="1" x14ac:dyDescent="0.2">
      <c r="A4" s="232" t="s">
        <v>0</v>
      </c>
      <c r="B4" s="233" t="s">
        <v>1</v>
      </c>
      <c r="C4" s="234" t="s">
        <v>2</v>
      </c>
      <c r="D4" s="232" t="s">
        <v>117</v>
      </c>
      <c r="E4" s="234" t="s">
        <v>620</v>
      </c>
      <c r="F4" s="235" t="s">
        <v>21</v>
      </c>
      <c r="G4" s="232" t="s">
        <v>22</v>
      </c>
      <c r="H4" s="232" t="s">
        <v>23</v>
      </c>
      <c r="I4" s="234" t="s">
        <v>508</v>
      </c>
      <c r="J4" s="344" t="s">
        <v>1173</v>
      </c>
      <c r="K4" s="232" t="s">
        <v>155</v>
      </c>
    </row>
    <row r="5" spans="1:12" ht="18.75" customHeight="1" thickBot="1" x14ac:dyDescent="0.25">
      <c r="A5" s="67"/>
      <c r="B5" s="10"/>
      <c r="C5" s="12"/>
      <c r="D5" s="11"/>
      <c r="E5" s="12"/>
      <c r="F5" s="13"/>
      <c r="G5" s="13"/>
      <c r="H5" s="14"/>
      <c r="I5" s="15"/>
      <c r="J5" s="328"/>
      <c r="K5" s="65"/>
    </row>
    <row r="6" spans="1:12" ht="18.75" customHeight="1" x14ac:dyDescent="0.2">
      <c r="A6" s="91"/>
      <c r="B6" s="92"/>
      <c r="C6" s="93"/>
      <c r="D6" s="94"/>
      <c r="E6" s="93"/>
      <c r="F6" s="95"/>
      <c r="G6" s="95"/>
      <c r="H6" s="96"/>
      <c r="I6" s="97"/>
      <c r="J6" s="345"/>
      <c r="K6" s="98"/>
    </row>
    <row r="7" spans="1:12" ht="18.75" customHeight="1" x14ac:dyDescent="0.2">
      <c r="A7" s="130"/>
      <c r="B7" s="77" t="s">
        <v>670</v>
      </c>
      <c r="C7" s="389"/>
      <c r="D7" s="313"/>
      <c r="E7" s="314"/>
      <c r="F7" s="313"/>
      <c r="G7" s="313"/>
      <c r="H7" s="313"/>
      <c r="I7" s="313"/>
      <c r="J7" s="192"/>
      <c r="K7" s="313"/>
    </row>
    <row r="8" spans="1:12" ht="18.75" customHeight="1" x14ac:dyDescent="0.2">
      <c r="A8" s="130">
        <v>1</v>
      </c>
      <c r="B8" s="261" t="s">
        <v>1035</v>
      </c>
      <c r="C8" s="68">
        <v>15</v>
      </c>
      <c r="D8" s="140"/>
      <c r="E8" s="474">
        <f t="shared" ref="E8" si="0">C8*D8</f>
        <v>0</v>
      </c>
      <c r="F8" s="474" t="s">
        <v>2008</v>
      </c>
      <c r="G8" s="476" t="s">
        <v>39</v>
      </c>
      <c r="H8" s="476" t="s">
        <v>40</v>
      </c>
      <c r="I8" s="149">
        <v>12</v>
      </c>
      <c r="J8" s="323"/>
      <c r="K8" s="476" t="s">
        <v>318</v>
      </c>
    </row>
    <row r="9" spans="1:12" ht="18.75" customHeight="1" x14ac:dyDescent="0.2">
      <c r="A9" s="130">
        <v>2</v>
      </c>
      <c r="B9" s="261"/>
      <c r="C9" s="68"/>
      <c r="D9" s="140"/>
      <c r="E9" s="474"/>
      <c r="F9" s="474"/>
      <c r="G9" s="476"/>
      <c r="H9" s="476"/>
      <c r="I9" s="149"/>
      <c r="J9" s="323"/>
      <c r="K9" s="164"/>
    </row>
    <row r="10" spans="1:12" ht="18.75" customHeight="1" x14ac:dyDescent="0.2">
      <c r="A10" s="105"/>
      <c r="B10" s="312"/>
      <c r="C10" s="64"/>
      <c r="D10" s="152"/>
      <c r="E10" s="477"/>
      <c r="F10" s="475"/>
      <c r="G10" s="157"/>
      <c r="H10" s="159"/>
      <c r="I10" s="176"/>
      <c r="J10" s="325"/>
      <c r="K10" s="368"/>
    </row>
    <row r="11" spans="1:12" ht="18.75" customHeight="1" x14ac:dyDescent="0.2">
      <c r="A11" s="105"/>
      <c r="B11" s="261"/>
      <c r="C11" s="388"/>
      <c r="D11" s="152"/>
      <c r="E11" s="477"/>
      <c r="F11" s="475"/>
      <c r="G11" s="477"/>
      <c r="H11" s="159"/>
      <c r="I11" s="176"/>
      <c r="J11" s="325"/>
      <c r="K11" s="368"/>
    </row>
    <row r="12" spans="1:12" ht="18.75" customHeight="1" x14ac:dyDescent="0.2">
      <c r="A12" s="105"/>
      <c r="B12" s="261"/>
      <c r="C12" s="64"/>
      <c r="D12" s="152"/>
      <c r="E12" s="477"/>
      <c r="F12" s="475"/>
      <c r="G12" s="156"/>
      <c r="H12" s="156"/>
      <c r="I12" s="176"/>
      <c r="J12" s="325"/>
      <c r="K12" s="158"/>
    </row>
    <row r="13" spans="1:12" ht="18.75" customHeight="1" x14ac:dyDescent="0.2">
      <c r="A13" s="105"/>
      <c r="B13" s="261"/>
      <c r="C13" s="64"/>
      <c r="D13" s="152"/>
      <c r="E13" s="477"/>
      <c r="F13" s="162"/>
      <c r="G13" s="162"/>
      <c r="H13" s="156"/>
      <c r="I13" s="176"/>
      <c r="J13" s="325"/>
      <c r="K13" s="158"/>
    </row>
    <row r="14" spans="1:12" ht="18.75" customHeight="1" x14ac:dyDescent="0.2">
      <c r="A14" s="105"/>
      <c r="B14" s="261"/>
      <c r="C14" s="64"/>
      <c r="D14" s="152"/>
      <c r="E14" s="477"/>
      <c r="F14" s="475"/>
      <c r="G14" s="475"/>
      <c r="H14" s="159"/>
      <c r="I14" s="176"/>
      <c r="J14" s="325"/>
      <c r="K14" s="158"/>
    </row>
    <row r="15" spans="1:12" ht="18.75" customHeight="1" x14ac:dyDescent="0.2">
      <c r="A15" s="105"/>
      <c r="B15" s="261"/>
      <c r="C15" s="64"/>
      <c r="D15" s="152"/>
      <c r="E15" s="477"/>
      <c r="F15" s="475"/>
      <c r="G15" s="475"/>
      <c r="H15" s="159"/>
      <c r="I15" s="176"/>
      <c r="J15" s="325"/>
      <c r="K15" s="158"/>
    </row>
    <row r="16" spans="1:12" ht="18.75" customHeight="1" x14ac:dyDescent="0.2">
      <c r="A16" s="105"/>
      <c r="B16" s="261"/>
      <c r="C16" s="64"/>
      <c r="D16" s="152"/>
      <c r="E16" s="477"/>
      <c r="F16" s="475"/>
      <c r="G16" s="156"/>
      <c r="H16" s="156"/>
      <c r="I16" s="157"/>
      <c r="J16" s="325"/>
      <c r="K16" s="158"/>
    </row>
    <row r="17" spans="1:11" ht="18.75" customHeight="1" thickBot="1" x14ac:dyDescent="0.25">
      <c r="A17" s="252"/>
      <c r="B17" s="267"/>
      <c r="C17" s="35"/>
      <c r="D17" s="221"/>
      <c r="E17" s="196"/>
      <c r="F17" s="222"/>
      <c r="G17" s="226"/>
      <c r="H17" s="226"/>
      <c r="I17" s="197"/>
      <c r="J17" s="334"/>
      <c r="K17" s="158"/>
    </row>
    <row r="18" spans="1:11" ht="18.75" customHeight="1" thickTop="1" x14ac:dyDescent="0.2">
      <c r="A18" s="99"/>
      <c r="B18" s="28"/>
      <c r="C18" s="64"/>
      <c r="D18" s="9"/>
      <c r="E18" s="64"/>
      <c r="F18" s="33"/>
      <c r="G18" s="66"/>
      <c r="H18" s="64"/>
      <c r="I18" s="67"/>
      <c r="J18" s="325"/>
      <c r="K18" s="100"/>
    </row>
    <row r="19" spans="1:11" ht="18.75" customHeight="1" thickBot="1" x14ac:dyDescent="0.25">
      <c r="A19" s="99"/>
      <c r="B19" s="1"/>
      <c r="C19" s="64"/>
      <c r="D19" s="9"/>
      <c r="E19" s="64"/>
      <c r="F19" s="33"/>
      <c r="G19" s="66"/>
      <c r="H19" s="64"/>
      <c r="I19" s="67"/>
      <c r="J19" s="325"/>
      <c r="K19" s="100"/>
    </row>
    <row r="20" spans="1:11" ht="18.75" customHeight="1" thickBot="1" x14ac:dyDescent="0.25">
      <c r="A20" s="99"/>
      <c r="B20" s="47" t="s">
        <v>3</v>
      </c>
      <c r="C20" s="56"/>
      <c r="D20" s="31"/>
      <c r="E20" s="56">
        <f>SUM(E7:E19)</f>
        <v>0</v>
      </c>
      <c r="F20" s="33"/>
      <c r="G20" s="66"/>
      <c r="H20" s="64"/>
      <c r="I20" s="67"/>
      <c r="J20" s="325"/>
      <c r="K20" s="100"/>
    </row>
    <row r="21" spans="1:11" ht="18.75" customHeight="1" x14ac:dyDescent="0.2">
      <c r="A21" s="99"/>
      <c r="B21" s="1"/>
      <c r="C21" s="10"/>
      <c r="D21" s="9"/>
      <c r="E21" s="10"/>
      <c r="F21" s="33"/>
      <c r="G21" s="66"/>
      <c r="H21" s="64"/>
      <c r="I21" s="67"/>
      <c r="J21" s="325"/>
      <c r="K21" s="100"/>
    </row>
    <row r="22" spans="1:11" ht="18.75" customHeight="1" x14ac:dyDescent="0.2">
      <c r="A22" s="99"/>
      <c r="B22" s="38" t="s">
        <v>97</v>
      </c>
      <c r="C22" s="64"/>
      <c r="D22" s="9"/>
      <c r="E22" s="64">
        <f>ROUND(E20/10,0)</f>
        <v>0</v>
      </c>
      <c r="F22" s="33"/>
      <c r="G22" s="66"/>
      <c r="H22" s="64"/>
      <c r="I22" s="67"/>
      <c r="J22" s="325"/>
      <c r="K22" s="100"/>
    </row>
    <row r="23" spans="1:11" ht="18.75" customHeight="1" x14ac:dyDescent="0.2">
      <c r="A23" s="99"/>
      <c r="B23" s="1"/>
      <c r="C23" s="10"/>
      <c r="D23" s="9"/>
      <c r="E23" s="10"/>
      <c r="F23" s="33"/>
      <c r="G23" s="66"/>
      <c r="H23" s="64"/>
      <c r="I23" s="67"/>
      <c r="J23" s="325"/>
      <c r="K23" s="100"/>
    </row>
    <row r="24" spans="1:11" ht="18.75" customHeight="1" x14ac:dyDescent="0.2">
      <c r="A24" s="99"/>
      <c r="B24" s="38" t="s">
        <v>98</v>
      </c>
      <c r="C24" s="64"/>
      <c r="D24" s="9"/>
      <c r="E24" s="64">
        <f>+E22+E20</f>
        <v>0</v>
      </c>
      <c r="F24" s="33"/>
      <c r="G24" s="66"/>
      <c r="H24" s="64"/>
      <c r="I24" s="67"/>
      <c r="J24" s="325"/>
      <c r="K24" s="100"/>
    </row>
    <row r="25" spans="1:11" ht="18.75" customHeight="1" thickBot="1" x14ac:dyDescent="0.25">
      <c r="A25" s="116"/>
      <c r="B25" s="39"/>
      <c r="C25" s="50"/>
      <c r="D25" s="39"/>
      <c r="E25" s="59"/>
      <c r="F25" s="40"/>
      <c r="G25" s="41"/>
      <c r="H25" s="42"/>
      <c r="I25" s="46"/>
      <c r="J25" s="341"/>
      <c r="K25" s="117"/>
    </row>
  </sheetData>
  <mergeCells count="2">
    <mergeCell ref="B1:K1"/>
    <mergeCell ref="B2:E2"/>
  </mergeCells>
  <dataValidations count="1">
    <dataValidation type="list" allowBlank="1" showInputMessage="1" showErrorMessage="1" sqref="L3">
      <formula1>$Q$7:$Q$9</formula1>
    </dataValidation>
  </dataValidations>
  <hyperlinks>
    <hyperlink ref="K3" r:id="rId1"/>
    <hyperlink ref="L2" location="'Eklavya Publications'!A1" display="English Titles"/>
  </hyperlinks>
  <pageMargins left="0.7" right="0.7" top="0.75" bottom="0.75" header="0.3" footer="0.3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11</vt:i4>
      </vt:variant>
    </vt:vector>
  </HeadingPairs>
  <TitlesOfParts>
    <vt:vector size="26" baseType="lpstr">
      <vt:lpstr>Eklavya Publications</vt:lpstr>
      <vt:lpstr>Eklavya Publications English</vt:lpstr>
      <vt:lpstr>Bangla</vt:lpstr>
      <vt:lpstr>Mising</vt:lpstr>
      <vt:lpstr>Assames</vt:lpstr>
      <vt:lpstr>Kannada</vt:lpstr>
      <vt:lpstr>Gujarati</vt:lpstr>
      <vt:lpstr>Marathi</vt:lpstr>
      <vt:lpstr>Urdu</vt:lpstr>
      <vt:lpstr>Gondi</vt:lpstr>
      <vt:lpstr>Korku</vt:lpstr>
      <vt:lpstr>Garo</vt:lpstr>
      <vt:lpstr>Khaasi</vt:lpstr>
      <vt:lpstr>Odia</vt:lpstr>
      <vt:lpstr>Tibbati</vt:lpstr>
      <vt:lpstr>Bangla!Bangla</vt:lpstr>
      <vt:lpstr>Bangla</vt:lpstr>
      <vt:lpstr>Assames!Print_Area</vt:lpstr>
      <vt:lpstr>Bangla!Print_Area</vt:lpstr>
      <vt:lpstr>'Eklavya Publications'!Print_Area</vt:lpstr>
      <vt:lpstr>'Eklavya Publications English'!Print_Area</vt:lpstr>
      <vt:lpstr>Gujarati!Print_Area</vt:lpstr>
      <vt:lpstr>Kannada!Print_Area</vt:lpstr>
      <vt:lpstr>Marathi!Print_Area</vt:lpstr>
      <vt:lpstr>Mising!Print_Area</vt:lpstr>
      <vt:lpstr>Urdu!Print_Area</vt:lpstr>
    </vt:vector>
  </TitlesOfParts>
  <Company>ultra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Eklavya Publications List</dc:title>
  <dc:creator>Acer</dc:creator>
  <cp:keywords>Eklavya Publications List</cp:keywords>
  <cp:lastModifiedBy>Jhanak</cp:lastModifiedBy>
  <cp:lastPrinted>2023-09-15T11:11:09Z</cp:lastPrinted>
  <dcterms:created xsi:type="dcterms:W3CDTF">2006-02-24T08:27:11Z</dcterms:created>
  <dcterms:modified xsi:type="dcterms:W3CDTF">2024-10-29T10:19:37Z</dcterms:modified>
</cp:coreProperties>
</file>